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202300"/>
  <mc:AlternateContent xmlns:mc="http://schemas.openxmlformats.org/markup-compatibility/2006">
    <mc:Choice Requires="x15">
      <x15ac:absPath xmlns:x15ac="http://schemas.microsoft.com/office/spreadsheetml/2010/11/ac" url="C:\Users\clint\Documents\00 SolComp\All Well Data\Jan 2021\"/>
    </mc:Choice>
  </mc:AlternateContent>
  <xr:revisionPtr revIDLastSave="0" documentId="8_{B3C2BB5F-F218-469C-80EF-B98B83C67828}" xr6:coauthVersionLast="47" xr6:coauthVersionMax="47" xr10:uidLastSave="{00000000-0000-0000-0000-000000000000}"/>
  <bookViews>
    <workbookView xWindow="390" yWindow="390" windowWidth="26700" windowHeight="15570" xr2:uid="{9B7EFD90-164A-4639-841F-E0E453C91B9D}"/>
  </bookViews>
  <sheets>
    <sheet name="Net Daily Prod" sheetId="7" r:id="rId1"/>
    <sheet name="Gross Daily Prod" sheetId="6" r:id="rId2"/>
    <sheet name="Monthly Production" sheetId="5" r:id="rId3"/>
    <sheet name="Production History" sheetId="1" r:id="rId4"/>
    <sheet name="Production Forecast" sheetId="2" r:id="rId5"/>
    <sheet name="Zone Summaries" sheetId="3" r:id="rId6"/>
    <sheet name="Best Producers" sheetId="4" r:id="rId7"/>
  </sheets>
  <definedNames>
    <definedName name="_xlnm._FilterDatabase" localSheetId="3" hidden="1">'Production History'!$A$5:$AM$393</definedName>
    <definedName name="_xlnm._FilterDatabase" localSheetId="5" hidden="1">'Zone Summaries'!$A$7:$AP$7</definedName>
    <definedName name="_xlnm.Print_Area" localSheetId="6">'Best Producers'!$A$1:$J$316</definedName>
    <definedName name="_xlnm.Print_Area" localSheetId="4">'Production Forecast'!$A$1:$W$92</definedName>
    <definedName name="_xlnm.Print_Area" localSheetId="3">'Production History'!$A$1:$T$393</definedName>
    <definedName name="_xlnm.Print_Area" localSheetId="5">'Zone Summaries'!$A$1:$AP$10</definedName>
    <definedName name="_xlnm.Print_Titles" localSheetId="6">'Best Producers'!$1:$4</definedName>
    <definedName name="_xlnm.Print_Titles" localSheetId="4">'Production Forecast'!$1:$10</definedName>
    <definedName name="_xlnm.Print_Titles" localSheetId="3">'Production History'!$A:$D,'Production History'!$1:$5</definedName>
    <definedName name="_xlnm.Print_Titles" localSheetId="5">'Zone Summaries'!$A:$A,'Zone Summaries'!$1:$7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 i="3" l="1"/>
  <c r="K5" i="3"/>
  <c r="L5" i="3"/>
  <c r="M5" i="3"/>
  <c r="N5" i="3"/>
  <c r="O5" i="3"/>
  <c r="P5" i="3"/>
  <c r="Q5" i="3"/>
  <c r="R5" i="3"/>
  <c r="S5" i="3"/>
  <c r="T5" i="3"/>
  <c r="U5" i="3"/>
  <c r="V5" i="3"/>
  <c r="W5" i="3"/>
  <c r="X5" i="3"/>
  <c r="Y5" i="3"/>
  <c r="Z5" i="3"/>
  <c r="AI5" i="3"/>
  <c r="AJ5" i="3"/>
  <c r="AK5" i="3"/>
  <c r="AL5" i="3"/>
  <c r="AM5" i="3"/>
  <c r="AN5" i="3"/>
  <c r="AO5" i="3"/>
  <c r="AP5" i="3"/>
  <c r="B5" i="3"/>
  <c r="C5" i="3"/>
  <c r="D5" i="3"/>
  <c r="E5" i="3"/>
  <c r="V11" i="2"/>
  <c r="W11" i="2" s="1"/>
  <c r="V12" i="2"/>
  <c r="W12" i="2"/>
  <c r="V13" i="2"/>
  <c r="W13" i="2" s="1"/>
  <c r="V14" i="2"/>
  <c r="W14" i="2" s="1"/>
  <c r="V15" i="2"/>
  <c r="W15" i="2"/>
  <c r="V16" i="2"/>
  <c r="W16" i="2"/>
  <c r="V17" i="2"/>
  <c r="W17" i="2" s="1"/>
  <c r="V18" i="2"/>
  <c r="W18" i="2" s="1"/>
  <c r="V19" i="2"/>
  <c r="W19" i="2"/>
  <c r="V20" i="2"/>
  <c r="W20" i="2"/>
  <c r="V21" i="2"/>
  <c r="W21" i="2" s="1"/>
  <c r="V22" i="2"/>
  <c r="W22" i="2" s="1"/>
  <c r="V23" i="2"/>
  <c r="W23" i="2"/>
  <c r="V24" i="2"/>
  <c r="W24" i="2"/>
  <c r="V25" i="2"/>
  <c r="W25" i="2" s="1"/>
  <c r="V26" i="2"/>
  <c r="W26" i="2" s="1"/>
  <c r="V27" i="2"/>
  <c r="W27" i="2"/>
  <c r="V28" i="2"/>
  <c r="W28" i="2"/>
  <c r="V29" i="2"/>
  <c r="W29" i="2" s="1"/>
  <c r="V30" i="2"/>
  <c r="W30" i="2" s="1"/>
  <c r="V31" i="2"/>
  <c r="W31" i="2"/>
  <c r="V32" i="2"/>
  <c r="W32" i="2"/>
  <c r="V33" i="2"/>
  <c r="W33" i="2" s="1"/>
  <c r="V34" i="2"/>
  <c r="W34" i="2" s="1"/>
  <c r="V35" i="2"/>
  <c r="W35" i="2"/>
  <c r="V36" i="2"/>
  <c r="W36" i="2"/>
  <c r="V37" i="2"/>
  <c r="W37" i="2" s="1"/>
  <c r="V38" i="2"/>
  <c r="W38" i="2" s="1"/>
  <c r="V39" i="2"/>
  <c r="W39" i="2"/>
  <c r="V40" i="2"/>
  <c r="W40" i="2"/>
  <c r="V41" i="2"/>
  <c r="W41" i="2" s="1"/>
  <c r="V42" i="2"/>
  <c r="W42" i="2" s="1"/>
  <c r="V43" i="2"/>
  <c r="W43" i="2"/>
  <c r="V44" i="2"/>
  <c r="W44" i="2"/>
  <c r="V45" i="2"/>
  <c r="W45" i="2" s="1"/>
  <c r="V46" i="2"/>
  <c r="W46" i="2" s="1"/>
  <c r="V47" i="2"/>
  <c r="W47" i="2"/>
  <c r="V48" i="2"/>
  <c r="W48" i="2"/>
  <c r="V49" i="2"/>
  <c r="W49" i="2" s="1"/>
  <c r="V50" i="2"/>
  <c r="W50" i="2" s="1"/>
  <c r="V51" i="2"/>
  <c r="W51" i="2"/>
  <c r="V52" i="2"/>
  <c r="W52" i="2"/>
  <c r="V53" i="2"/>
  <c r="W53" i="2" s="1"/>
  <c r="V54" i="2"/>
  <c r="W54" i="2" s="1"/>
  <c r="V55" i="2"/>
  <c r="W55" i="2"/>
  <c r="V56" i="2"/>
  <c r="W56" i="2"/>
  <c r="V57" i="2"/>
  <c r="W57" i="2" s="1"/>
  <c r="V58" i="2"/>
  <c r="W58" i="2" s="1"/>
  <c r="V59" i="2"/>
  <c r="W59" i="2"/>
  <c r="V60" i="2"/>
  <c r="W60" i="2"/>
  <c r="V61" i="2"/>
  <c r="W61" i="2" s="1"/>
  <c r="V62" i="2"/>
  <c r="W62" i="2" s="1"/>
  <c r="V63" i="2"/>
  <c r="W63" i="2"/>
  <c r="V64" i="2"/>
  <c r="W64" i="2"/>
  <c r="V65" i="2"/>
  <c r="W65" i="2" s="1"/>
  <c r="V66" i="2"/>
  <c r="W66" i="2" s="1"/>
  <c r="V67" i="2"/>
  <c r="W67" i="2"/>
  <c r="V68" i="2"/>
  <c r="W68" i="2"/>
  <c r="V69" i="2"/>
  <c r="W69" i="2" s="1"/>
  <c r="V70" i="2"/>
  <c r="W70" i="2" s="1"/>
  <c r="V71" i="2"/>
  <c r="W71" i="2"/>
  <c r="V72" i="2"/>
  <c r="W72" i="2"/>
  <c r="V73" i="2"/>
  <c r="W73" i="2" s="1"/>
  <c r="V74" i="2"/>
  <c r="W74" i="2" s="1"/>
  <c r="V75" i="2"/>
  <c r="W75" i="2"/>
  <c r="V76" i="2"/>
  <c r="W76" i="2"/>
  <c r="V77" i="2"/>
  <c r="W77" i="2" s="1"/>
  <c r="V78" i="2"/>
  <c r="W78" i="2" s="1"/>
  <c r="V79" i="2"/>
  <c r="W79" i="2"/>
  <c r="V80" i="2"/>
  <c r="W80" i="2"/>
  <c r="V81" i="2"/>
  <c r="W81" i="2" s="1"/>
  <c r="V82" i="2"/>
  <c r="W82" i="2" s="1"/>
  <c r="V83" i="2"/>
  <c r="W83" i="2"/>
  <c r="V84" i="2"/>
  <c r="W84" i="2"/>
  <c r="V85" i="2"/>
  <c r="W85" i="2" s="1"/>
  <c r="V86" i="2"/>
  <c r="W86" i="2" s="1"/>
  <c r="V87" i="2"/>
  <c r="W87" i="2"/>
  <c r="V88" i="2"/>
  <c r="W88" i="2"/>
  <c r="V89" i="2"/>
  <c r="W89" i="2" s="1"/>
  <c r="V90" i="2"/>
  <c r="W90" i="2" s="1"/>
  <c r="V91" i="2"/>
  <c r="W91" i="2"/>
  <c r="V92" i="2"/>
  <c r="W92" i="2"/>
  <c r="L11" i="2"/>
  <c r="K11" i="2"/>
  <c r="K12" i="2"/>
  <c r="L12" i="2" s="1"/>
  <c r="K13" i="2"/>
  <c r="L13" i="2"/>
  <c r="K14" i="2"/>
  <c r="L14" i="2"/>
  <c r="K15" i="2"/>
  <c r="L15" i="2" s="1"/>
  <c r="K16" i="2"/>
  <c r="L16" i="2" s="1"/>
  <c r="K17" i="2"/>
  <c r="L17" i="2"/>
  <c r="K18" i="2"/>
  <c r="L18" i="2"/>
  <c r="K19" i="2"/>
  <c r="L19" i="2" s="1"/>
  <c r="K20" i="2"/>
  <c r="L20" i="2" s="1"/>
  <c r="K21" i="2"/>
  <c r="L21" i="2" s="1"/>
  <c r="K22" i="2"/>
  <c r="L22" i="2"/>
  <c r="K23" i="2"/>
  <c r="L23" i="2" s="1"/>
  <c r="K24" i="2"/>
  <c r="L24" i="2" s="1"/>
  <c r="K25" i="2"/>
  <c r="L25" i="2" s="1"/>
  <c r="K26" i="2"/>
  <c r="L26" i="2"/>
  <c r="K27" i="2"/>
  <c r="L27" i="2" s="1"/>
  <c r="K28" i="2"/>
  <c r="L28" i="2" s="1"/>
  <c r="K29" i="2"/>
  <c r="L29" i="2" s="1"/>
  <c r="K30" i="2"/>
  <c r="L30" i="2"/>
  <c r="K31" i="2"/>
  <c r="L31" i="2" s="1"/>
  <c r="K32" i="2"/>
  <c r="L32" i="2" s="1"/>
  <c r="K33" i="2"/>
  <c r="L33" i="2" s="1"/>
  <c r="K34" i="2"/>
  <c r="L34" i="2"/>
  <c r="K35" i="2"/>
  <c r="L35" i="2" s="1"/>
  <c r="K36" i="2"/>
  <c r="L36" i="2" s="1"/>
  <c r="K37" i="2"/>
  <c r="L37" i="2" s="1"/>
  <c r="K38" i="2"/>
  <c r="L38" i="2"/>
  <c r="K39" i="2"/>
  <c r="L39" i="2" s="1"/>
  <c r="K40" i="2"/>
  <c r="L40" i="2" s="1"/>
  <c r="K41" i="2"/>
  <c r="L41" i="2" s="1"/>
  <c r="K42" i="2"/>
  <c r="L42" i="2"/>
  <c r="K43" i="2"/>
  <c r="L43" i="2" s="1"/>
  <c r="K44" i="2"/>
  <c r="L44" i="2" s="1"/>
  <c r="K45" i="2"/>
  <c r="L45" i="2" s="1"/>
  <c r="K46" i="2"/>
  <c r="L46" i="2"/>
  <c r="K47" i="2"/>
  <c r="L47" i="2" s="1"/>
  <c r="K48" i="2"/>
  <c r="L48" i="2" s="1"/>
  <c r="K49" i="2"/>
  <c r="L49" i="2" s="1"/>
  <c r="K50" i="2"/>
  <c r="L50" i="2"/>
  <c r="K51" i="2"/>
  <c r="L51" i="2" s="1"/>
  <c r="K52" i="2"/>
  <c r="L52" i="2" s="1"/>
  <c r="K53" i="2"/>
  <c r="L53" i="2" s="1"/>
  <c r="K54" i="2"/>
  <c r="L54" i="2"/>
  <c r="K55" i="2"/>
  <c r="L55" i="2" s="1"/>
  <c r="K56" i="2"/>
  <c r="L56" i="2" s="1"/>
  <c r="K57" i="2"/>
  <c r="L57" i="2" s="1"/>
  <c r="K58" i="2"/>
  <c r="L58" i="2"/>
  <c r="K59" i="2"/>
  <c r="L59" i="2" s="1"/>
  <c r="K60" i="2"/>
  <c r="L60" i="2" s="1"/>
  <c r="K61" i="2"/>
  <c r="L61" i="2" s="1"/>
  <c r="K62" i="2"/>
  <c r="L62" i="2"/>
  <c r="K63" i="2"/>
  <c r="L63" i="2" s="1"/>
  <c r="K64" i="2"/>
  <c r="L64" i="2" s="1"/>
  <c r="K65" i="2"/>
  <c r="L65" i="2" s="1"/>
  <c r="K66" i="2"/>
  <c r="L66" i="2"/>
  <c r="K67" i="2"/>
  <c r="L67" i="2" s="1"/>
  <c r="K68" i="2"/>
  <c r="L68" i="2" s="1"/>
  <c r="K69" i="2"/>
  <c r="L69" i="2" s="1"/>
  <c r="K70" i="2"/>
  <c r="L70" i="2"/>
  <c r="K71" i="2"/>
  <c r="L71" i="2" s="1"/>
  <c r="K72" i="2"/>
  <c r="L72" i="2" s="1"/>
  <c r="K73" i="2"/>
  <c r="L73" i="2" s="1"/>
  <c r="K74" i="2"/>
  <c r="L74" i="2"/>
  <c r="K75" i="2"/>
  <c r="L75" i="2" s="1"/>
  <c r="K76" i="2"/>
  <c r="L76" i="2" s="1"/>
  <c r="K77" i="2"/>
  <c r="L77" i="2" s="1"/>
  <c r="K78" i="2"/>
  <c r="L78" i="2"/>
  <c r="K79" i="2"/>
  <c r="L79" i="2" s="1"/>
  <c r="K80" i="2"/>
  <c r="L80" i="2" s="1"/>
  <c r="K81" i="2"/>
  <c r="L81" i="2" s="1"/>
  <c r="K82" i="2"/>
  <c r="L82" i="2"/>
  <c r="K83" i="2"/>
  <c r="L83" i="2" s="1"/>
  <c r="K84" i="2"/>
  <c r="L84" i="2" s="1"/>
  <c r="K85" i="2"/>
  <c r="L85" i="2" s="1"/>
  <c r="K86" i="2"/>
  <c r="L86" i="2"/>
  <c r="K87" i="2"/>
  <c r="L87" i="2" s="1"/>
  <c r="K88" i="2"/>
  <c r="L88" i="2" s="1"/>
  <c r="K89" i="2"/>
  <c r="L89" i="2" s="1"/>
  <c r="K90" i="2"/>
  <c r="L90" i="2"/>
  <c r="K91" i="2"/>
  <c r="L91" i="2" s="1"/>
  <c r="K92" i="2"/>
  <c r="L9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Clint Nerbas</author>
  </authors>
  <commentList>
    <comment ref="H5" authorId="0" shapeId="0" xr:uid="{29F8A4ED-BBE8-40FB-9D16-DCBCA31DD015}">
      <text>
        <r>
          <rPr>
            <sz val="9"/>
            <color indexed="81"/>
            <rFont val="Tahoma"/>
            <family val="2"/>
          </rPr>
          <t>Operating costs, royalties, taxes, F&amp;D, etc.</t>
        </r>
      </text>
    </comment>
    <comment ref="H6" authorId="0" shapeId="0" xr:uid="{3472A067-CFD9-4B1C-B0B1-A1913D742AF7}">
      <text>
        <r>
          <rPr>
            <sz val="9"/>
            <color indexed="81"/>
            <rFont val="Tahoma"/>
            <family val="2"/>
          </rPr>
          <t>Operating costs, royalties, taxes, F&amp;D, etc.</t>
        </r>
      </text>
    </comment>
    <comment ref="H7" authorId="0" shapeId="0" xr:uid="{EE1D0309-86AF-4B1E-8DDF-E53867ECD930}">
      <text>
        <r>
          <rPr>
            <sz val="9"/>
            <color indexed="81"/>
            <rFont val="Tahoma"/>
            <family val="2"/>
          </rPr>
          <t>Operating costs, royalties, taxes, F&amp;D, etc.</t>
        </r>
      </text>
    </comment>
    <comment ref="K7" authorId="0" shapeId="0" xr:uid="{7A2754C4-411C-42A9-969D-510CFB989D28}">
      <text>
        <r>
          <rPr>
            <sz val="9"/>
            <color indexed="81"/>
            <rFont val="Tahoma"/>
            <family val="2"/>
          </rPr>
          <t>Answer Yes to apply gas price to Marketable Gas and WTI price to light oil, ethane, propane, butane, and pentane.  Answer No to apply gas price to Gas and WTI price to light oil and condensate.</t>
        </r>
      </text>
    </comment>
  </commentList>
</comments>
</file>

<file path=xl/sharedStrings.xml><?xml version="1.0" encoding="utf-8"?>
<sst xmlns="http://schemas.openxmlformats.org/spreadsheetml/2006/main" count="415" uniqueCount="386">
  <si>
    <t>Printed: 04-Jun-25</t>
  </si>
  <si>
    <t>Filters Applied: Well, Pipeline and Facility Lists: Area =Redwater North</t>
  </si>
  <si>
    <t>Sayer_LRE_2025 Combined Production History</t>
  </si>
  <si>
    <t>Sayer_LRE_2025 Production Forecast</t>
  </si>
  <si>
    <t>Sayer_LRE_2025 Zone Summaries</t>
  </si>
  <si>
    <t>Sayer_LRE_2025 Best Producers List</t>
  </si>
  <si>
    <t>Year</t>
  </si>
  <si>
    <t>Month</t>
  </si>
  <si>
    <t>Date</t>
  </si>
  <si>
    <t># Wells</t>
  </si>
  <si>
    <t>Hours Prod</t>
  </si>
  <si>
    <t>Hours Inj</t>
  </si>
  <si>
    <t>Oil (m3)</t>
  </si>
  <si>
    <t>Gas (e3m3)</t>
  </si>
  <si>
    <t>Cond (m3)</t>
  </si>
  <si>
    <t>Water (m3)</t>
  </si>
  <si>
    <t>Marketable Gas (e3m3)</t>
  </si>
  <si>
    <t>Energy (GJ)</t>
  </si>
  <si>
    <t>Ethane (m3)</t>
  </si>
  <si>
    <t>Propane (m3)</t>
  </si>
  <si>
    <t>Butane (m3)</t>
  </si>
  <si>
    <t>Pentane (m3)</t>
  </si>
  <si>
    <t>Lite Mix (m3)</t>
  </si>
  <si>
    <t>Inj Oil (m3)</t>
  </si>
  <si>
    <t>Inj Water (m3)</t>
  </si>
  <si>
    <t>Gross Calendar Daily Rates:</t>
  </si>
  <si>
    <t>Gross Prod (boe/d)</t>
  </si>
  <si>
    <t>Oil (m3/day)</t>
  </si>
  <si>
    <t>Gas (e3m3/day)</t>
  </si>
  <si>
    <t>Cond (m3/day)</t>
  </si>
  <si>
    <t>Marketable Gas (e3m3/day)</t>
  </si>
  <si>
    <t>Ethane (m3/day)</t>
  </si>
  <si>
    <t>Propane (m3/day)</t>
  </si>
  <si>
    <t>Butane (m3/day)</t>
  </si>
  <si>
    <t>Pentane (m3/day)</t>
  </si>
  <si>
    <t>Lite Mix (m3/day)</t>
  </si>
  <si>
    <t>Net Calendar Daily Rates:</t>
  </si>
  <si>
    <t>Net Prod (boe/d)</t>
  </si>
  <si>
    <t>Note: Production Rates are average of last 6 producing months</t>
  </si>
  <si>
    <t>Revenue  Assumptions:</t>
  </si>
  <si>
    <t>Heavy Oil:</t>
  </si>
  <si>
    <t>Light Oil:</t>
  </si>
  <si>
    <t>Natural Gas:</t>
  </si>
  <si>
    <t>Long-term forecasted WCS ($USD/bbl):</t>
  </si>
  <si>
    <t>Long-term forecasted WTI ($USD/bbl):</t>
  </si>
  <si>
    <t>Long-term forecasted NG ($USD/mmbtu):</t>
  </si>
  <si>
    <t>Currency exchange rate to use:</t>
  </si>
  <si>
    <t xml:space="preserve">     Operating costs ($CDN/bbl):</t>
  </si>
  <si>
    <t xml:space="preserve">     Operating costs ($CDN/mmbtu):</t>
  </si>
  <si>
    <t xml:space="preserve">Discount Rate (%):    </t>
  </si>
  <si>
    <t xml:space="preserve">Inflation Rate (%):    </t>
  </si>
  <si>
    <t xml:space="preserve">Use WTI price for liquids?    </t>
  </si>
  <si>
    <t>Yes</t>
  </si>
  <si>
    <t>Gross Annual Light Oil Prod (m3)</t>
  </si>
  <si>
    <t>Gross Annual Heavy Oil Prod (m3)</t>
  </si>
  <si>
    <t>Gross Annual Gas Prod (e3m3)</t>
  </si>
  <si>
    <t>Gross Annual Condensate Prod (m3)</t>
  </si>
  <si>
    <t>Gross Annual Marketable Gas Prod (e3m3)</t>
  </si>
  <si>
    <t>Gross Annual Ethane Prod (m3)</t>
  </si>
  <si>
    <t>Gross Annual Propane Prod (m3)</t>
  </si>
  <si>
    <t>Gross Annual Butane Prod (m3)</t>
  </si>
  <si>
    <t>Gross Annual Pentane Prod (m3)</t>
  </si>
  <si>
    <t>Gross Non-Discounted Revenue</t>
  </si>
  <si>
    <t>Gross Discounted Revenue</t>
  </si>
  <si>
    <t>Net Annual Light Oil Prod (m3)</t>
  </si>
  <si>
    <t>Net Annual Heavy Oil Prod (m3)</t>
  </si>
  <si>
    <t>Net Annual Gas Prod (e3m3)</t>
  </si>
  <si>
    <t>Net Annual Condensate Prod (m3)</t>
  </si>
  <si>
    <t>Net Annual Marketable Gas Prod (e3m3)</t>
  </si>
  <si>
    <t>Net Annual Ethane Prod (m3)</t>
  </si>
  <si>
    <t>Net Annual Propane Prod (m3)</t>
  </si>
  <si>
    <t>Net Annual Butane Prod (m3)</t>
  </si>
  <si>
    <t>Net Annual Pentane Prod (m3)</t>
  </si>
  <si>
    <t>Net Non-Discounted Revenue</t>
  </si>
  <si>
    <t>Net Discounted Revenue</t>
  </si>
  <si>
    <t>2025 remaining</t>
  </si>
  <si>
    <t>Totals</t>
  </si>
  <si>
    <t>Zone</t>
  </si>
  <si>
    <t>Gross Cal. Daily Prod Rate (boe/d)</t>
  </si>
  <si>
    <t>Net Cal. Daily Prod Rate (boe/d)</t>
  </si>
  <si>
    <t># Wells Produced</t>
  </si>
  <si>
    <t># Wells Still Producing</t>
  </si>
  <si>
    <t>Average Total Depth (mKB)</t>
  </si>
  <si>
    <t>Average TVD (mKB)</t>
  </si>
  <si>
    <t>On Production Date</t>
  </si>
  <si>
    <t>Last Production Date</t>
  </si>
  <si>
    <t>Cumulative Oil (m3)</t>
  </si>
  <si>
    <t>Cumulative Gas (e3m3)</t>
  </si>
  <si>
    <t>Cumulative Condensate (m3)</t>
  </si>
  <si>
    <t>Cumulative Marketable Gas (e3m3)</t>
  </si>
  <si>
    <t>Cumulative Ethane (m3)</t>
  </si>
  <si>
    <t>Cumulative Propane (m3)</t>
  </si>
  <si>
    <t>Cumulative Butane (m3)</t>
  </si>
  <si>
    <t>Cumulative Pentane (m3)</t>
  </si>
  <si>
    <t>Cumulative LiteMix (m3)</t>
  </si>
  <si>
    <t>Cal. Daily Oil (m3/d)</t>
  </si>
  <si>
    <t>Cal. Daily Marketable Gas (e3m3/d)</t>
  </si>
  <si>
    <t>Cal. Daily Condensate (m3/d)</t>
  </si>
  <si>
    <t>Cal. Daily Ethane (m3/d)</t>
  </si>
  <si>
    <t>Cal. Daily Propane (m3/d)</t>
  </si>
  <si>
    <t>Cal. Daily Butane (m3/d)</t>
  </si>
  <si>
    <t>Cal. Daily Pentane (m3/d)</t>
  </si>
  <si>
    <t>Cal. Daily LiteMix (m3/d)</t>
  </si>
  <si>
    <t>Oil Decline Rate</t>
  </si>
  <si>
    <t>Gas Decline Rate</t>
  </si>
  <si>
    <t>Cond-ensate Decline Rate</t>
  </si>
  <si>
    <t>Mrktble Gas Decline Rate</t>
  </si>
  <si>
    <t>Ethane Decline Rate</t>
  </si>
  <si>
    <t>Propane Decline Rate</t>
  </si>
  <si>
    <t>Butane Decline Rate</t>
  </si>
  <si>
    <t>Pentane Decline Rate</t>
  </si>
  <si>
    <t>Estimated Remaining Oil (m3)</t>
  </si>
  <si>
    <t>Estimated Remaining Gas (e3m3)</t>
  </si>
  <si>
    <t>Estimated Remaining Condensate (m3)</t>
  </si>
  <si>
    <t>Estimated Remaining Marketable Gas (e3m3)</t>
  </si>
  <si>
    <t>Estimated Remaining Ethane (m3)</t>
  </si>
  <si>
    <t>Estimated Remaining Propane (m3)</t>
  </si>
  <si>
    <t>Estimated Remaining Butane (m3)</t>
  </si>
  <si>
    <t>Estimated Remaining Pentane (m3)</t>
  </si>
  <si>
    <t>Commingled MFP9508</t>
  </si>
  <si>
    <t>N/A</t>
  </si>
  <si>
    <t>Basal Mannville</t>
  </si>
  <si>
    <t>Upper Mannville</t>
  </si>
  <si>
    <t>02/07-28-057-22W4/0 (lic # 0290027), licensed to Long Run Exploration Ltd. (A517), Operator (100%)</t>
  </si>
  <si>
    <t>Vertical well drilled to 746 mKB, rig release date 07-Aug-2003 (21.8 years), producing Gas since Jan 2004</t>
  </si>
  <si>
    <t>Open zone Viking Sandstone: 682.5 to 697 mKB (completed 04-Sep-2003)</t>
  </si>
  <si>
    <r>
      <t xml:space="preserve">Daily Rates: 21.24 boe/d </t>
    </r>
    <r>
      <rPr>
        <sz val="8"/>
        <color rgb="FF0A2931"/>
        <rFont val="Tahoma"/>
        <family val="2"/>
      </rPr>
      <t>(3.45 e3m3/d marketable gas, 0.01 m3/d ethane, 0.02 m3/d butane, 0.08 m3/d propane)</t>
    </r>
  </si>
  <si>
    <t xml:space="preserve">Estimated remaining production: Oil: 0 m3, Marketable Gas: 17,508 e3m3, Ethane: 35 m3, Propane: 25 m3, Butane: 31 m3, Pentane: 253 m3, </t>
  </si>
  <si>
    <t xml:space="preserve">     Gas Decline Rate: 6.3%</t>
  </si>
  <si>
    <t>02/13-07-057-21W4/0 (lic # 0470415), licensed to Mancal Energy Inc. (0YT7), Non-op (50%)</t>
  </si>
  <si>
    <t>Horizontal well drilled to 2504 mKB (685.2 mKB TVD), rig release date 09-Dec-2014 (10.5 years), producing Oil since Feb 2015</t>
  </si>
  <si>
    <t>Open zone Commingled MFP9508: 1100 to 2480.1 mKB (completed 24-Jan-2015)</t>
  </si>
  <si>
    <r>
      <t xml:space="preserve">Daily Rates: 8.50 boe/d </t>
    </r>
    <r>
      <rPr>
        <sz val="8"/>
        <color rgb="FF0A2931"/>
        <rFont val="Tahoma"/>
        <family val="2"/>
      </rPr>
      <t>(1.24 m3/d oil, 0.11 e3m3/d marketable gas, 0.00 m3/d butane, 0.01 m3/d propane)</t>
    </r>
  </si>
  <si>
    <t xml:space="preserve">Estimated remaining production: Oil: 3,441 m3, Marketable Gas: 155 e3m3, Propane: 3 m3, Butane: 8 m3, Pentane: 5 m3, </t>
  </si>
  <si>
    <t xml:space="preserve">     Oil Decline Rate: 11.4%</t>
  </si>
  <si>
    <t>00/16-01-057-22W4/0 (lic # 0445735), licensed to Mancal Energy Inc. (0YT7), Non-op</t>
  </si>
  <si>
    <t>Horizontal well drilled to 2426 mKB (709.9 mKB TVD), rig release date 29-Jun-2012 (12.9 years), producing Oil since Aug 2012</t>
  </si>
  <si>
    <t>Open zone Commingled MFP9508: 1034 to 2455 mKB (completed 31-Jul-2012)</t>
  </si>
  <si>
    <r>
      <t xml:space="preserve">Daily Rates: 7.76 boe/d </t>
    </r>
    <r>
      <rPr>
        <sz val="8"/>
        <color rgb="FF0A2931"/>
        <rFont val="Tahoma"/>
        <family val="2"/>
      </rPr>
      <t>(1.01 m3/d oil, 0.21 e3m3/d marketable gas, 0.00 m3/d ethane, 0.00 m3/d butane, 0.01 m3/d propane)</t>
    </r>
  </si>
  <si>
    <t xml:space="preserve">Estimated remaining production: Oil: 3,592 m3, Marketable Gas: 464 e3m3, Ethane: 6 m3, Propane: 17 m3, Butane: 16 m3, Pentane: 21 m3, </t>
  </si>
  <si>
    <t xml:space="preserve">     Oil Decline Rate: 9.0%</t>
  </si>
  <si>
    <t>00/13-07-057-21W4/0 (lic # 0414363), licensed to Mancal Energy Inc. (0YT7), Non-op (50%)</t>
  </si>
  <si>
    <t>Horizontal well drilled to 2405 mKB (682.0 mKB TVD), rig release date 27-Jan-2010 (15.4 years), producing Oil since Apr 2010</t>
  </si>
  <si>
    <t>Open zone Commingled MFP9508: 1034 to 2405 mKB (completed 07-Mar-2010)</t>
  </si>
  <si>
    <r>
      <t xml:space="preserve">Daily Rates: 7.68 boe/d </t>
    </r>
    <r>
      <rPr>
        <sz val="8"/>
        <color rgb="FF0A2931"/>
        <rFont val="Tahoma"/>
        <family val="2"/>
      </rPr>
      <t>(1.07 m3/d oil, 0.15 e3m3/d marketable gas, 0.01 m3/d propane)</t>
    </r>
  </si>
  <si>
    <t>Estimated remaining production: Oil: 3,482 m3, Marketable Gas: 237 e3m3, Butane: 9 m3, Pentane: 27 m3, Oil Decline Rate: 9.8%</t>
  </si>
  <si>
    <t>00/04-07-057-21W4/0 (lic # 0418366), licensed to Mancal Energy Inc. (0YT7), Non-op</t>
  </si>
  <si>
    <t>Horizontal well drilled to 2518 mKB (689.6 mKB TVD), rig release date 15-Jul-2010 (14.9 years), producing Oil since Sep 2010</t>
  </si>
  <si>
    <t>Open zone Commingled MFP9508: 1139 to 2518 mKB (completed 21-Jul-2010)</t>
  </si>
  <si>
    <r>
      <t xml:space="preserve">Daily Rates: 7.68 boe/d </t>
    </r>
    <r>
      <rPr>
        <sz val="8"/>
        <color rgb="FF0A2931"/>
        <rFont val="Tahoma"/>
        <family val="2"/>
      </rPr>
      <t>(1.12 m3/d oil, 0.10 e3m3/d marketable gas, 0.00 m3/d propane)</t>
    </r>
  </si>
  <si>
    <t>Estimated remaining production: Oil: 4,229 m3, Marketable Gas: 337 e3m3, Butane: 2 m3, Pentane: 21 m3, Oil Decline Rate: 8.5%</t>
  </si>
  <si>
    <t>00/16-21-058-23W4/2 (lic # 0165419), licensed to Long Run Exploration Ltd. (A517), Operator (100%)</t>
  </si>
  <si>
    <t>Vertical well drilled to 906 mKB, rig release date 25-Jun-1994 (30.9 years), producing Gas since Sep 1994</t>
  </si>
  <si>
    <t>Open zone Ellerslie MBR: 879.5 to 886.5 mKB (completed 18-Jul-1995)</t>
  </si>
  <si>
    <r>
      <t xml:space="preserve">Daily Rates: 7.60 boe/d </t>
    </r>
    <r>
      <rPr>
        <sz val="8"/>
        <color rgb="FF0A2931"/>
        <rFont val="Tahoma"/>
        <family val="2"/>
      </rPr>
      <t>(1.28 e3m3/d marketable gas, 0.00 m3/d ethane, 0.00 m3/d butane, 0.00 m3/d propane)</t>
    </r>
  </si>
  <si>
    <t xml:space="preserve">Estimated remaining production: Oil: 0 m3, Marketable Gas: 2,203 e3m3, Ethane: 1 m3, Propane: 2 m3, Butane: 5 m3, Pentane: 8 m3, </t>
  </si>
  <si>
    <t xml:space="preserve">     Gas Decline Rate: 19.9%</t>
  </si>
  <si>
    <t>00/08-01-057-22W4/0 (lic # 0446842), licensed to Mancal Energy Inc. (0YT7), Non-op (33.33333%)</t>
  </si>
  <si>
    <t>Horizontal well drilled to 2355 mKB (711.3 mKB TVD), rig release date 16-Aug-2012 (12.8 years), producing Oil since Sep 2012</t>
  </si>
  <si>
    <t>Open zone Commingled MFP9508: 1006 to 2416 mKB (completed 12-Sep-2012)</t>
  </si>
  <si>
    <r>
      <t xml:space="preserve">Daily Rates: 7.35 boe/d </t>
    </r>
    <r>
      <rPr>
        <sz val="8"/>
        <color rgb="FF0A2931"/>
        <rFont val="Tahoma"/>
        <family val="2"/>
      </rPr>
      <t>(1.01 m3/d oil, 0.16 e3m3/d marketable gas, 0.00 m3/d butane, 0.01 m3/d propane)</t>
    </r>
  </si>
  <si>
    <t xml:space="preserve">Estimated remaining production: Oil: 2,054 m3, Marketable Gas: 487 e3m3, Propane: 1 m3, Butane: 6 m3, Pentane: 27 m3, </t>
  </si>
  <si>
    <t xml:space="preserve">     Oil Decline Rate: 15.1%</t>
  </si>
  <si>
    <t>03/13-07-057-21W4/0 (lic # 0470435), licensed to Mancal Energy Inc. (0YT7), Non-op (50%)</t>
  </si>
  <si>
    <t>Horizontal well drilled to 2321 mKB (682.2 mKB TVD), rig release date 30-Nov-2014 (10.5 years), producing Oil since Feb 2015</t>
  </si>
  <si>
    <t>Open zone Commingled MFP9508: 912 to 2300.1 mKB (completed 20-Jan-2015)</t>
  </si>
  <si>
    <r>
      <t xml:space="preserve">Daily Rates: 7.21 boe/d </t>
    </r>
    <r>
      <rPr>
        <sz val="8"/>
        <color rgb="FF0A2931"/>
        <rFont val="Tahoma"/>
        <family val="2"/>
      </rPr>
      <t>(0.96 m3/d oil, 0.18 e3m3/d marketable gas, 0.00 m3/d ethane, 0.00 m3/d butane, 0.01 m3/d propane)</t>
    </r>
  </si>
  <si>
    <t xml:space="preserve">Estimated remaining production: Oil: 13,469 m3, Marketable Gas: 311 e3m3, Ethane: 22 m3, Propane: 1 m3, Butane: 28 m3, Pentane: 48 m3, </t>
  </si>
  <si>
    <t xml:space="preserve">     Oil Decline Rate: 2.1%</t>
  </si>
  <si>
    <t>00/05-07-057-21W4/0 (lic # 0418426), licensed to Mancal Energy Inc. (0YT7), Non-op</t>
  </si>
  <si>
    <t>Horizontal well drilled to 2503 mKB (686.3 mKB TVD), rig release date 25-Jun-2010 (14.9 years), producing Oil since Sep 2010</t>
  </si>
  <si>
    <t>Open zone Commingled MFP9508: 1114.5 to 2503 mKB (completed 21-Jul-2010)</t>
  </si>
  <si>
    <r>
      <t xml:space="preserve">Daily Rates: 7.12 boe/d </t>
    </r>
    <r>
      <rPr>
        <sz val="8"/>
        <color rgb="FF0A2931"/>
        <rFont val="Tahoma"/>
        <family val="2"/>
      </rPr>
      <t>(1.00 m3/d oil, 0.13 e3m3/d marketable gas, 0.01 m3/d propane)</t>
    </r>
  </si>
  <si>
    <t>Estimated remaining production: Oil: 3,434 m3, Marketable Gas: 392 e3m3, Butane: 8 m3, Pentane: 4 m3, Oil Decline Rate: 9.2%</t>
  </si>
  <si>
    <t>00/09-01-057-22W4/0 (lic # 0445736), licensed to Mancal Energy Inc. (0YT7), Non-op (33.33333%)</t>
  </si>
  <si>
    <t>Horizontal well drilled to 2385 mKB (710.7 mKB TVD), rig release date 24-Jul-2012 (12.9 years), producing Oil since Aug 2012</t>
  </si>
  <si>
    <t>Open zone Commingled MFP9508: 985 to 2415 mKB (completed 08-Aug-2012)</t>
  </si>
  <si>
    <r>
      <t xml:space="preserve">Daily Rates: 6.78 boe/d </t>
    </r>
    <r>
      <rPr>
        <sz val="8"/>
        <color rgb="FF0A2931"/>
        <rFont val="Tahoma"/>
        <family val="2"/>
      </rPr>
      <t>(0.86 m3/d oil, 0.22 e3m3/d marketable gas, 0.00 m3/d butane, 0.01 m3/d propane)</t>
    </r>
  </si>
  <si>
    <t xml:space="preserve">Estimated remaining production: Oil: 1,244 m3, Marketable Gas: 397 e3m3, Propane: 7 m3, Butane: 12 m3, Pentane: 10 m3, </t>
  </si>
  <si>
    <t xml:space="preserve">     Oil Decline Rate: 20.1%</t>
  </si>
  <si>
    <t>02/01-01-057-22W4/0 (lic # 0446843), licensed to Mancal Energy Inc. (0YT7), Non-op (33.33333%)</t>
  </si>
  <si>
    <t>Horizontal well drilled to 2434 mKB (714.1 mKB TVD), rig release date 08-Sep-2012 (12.7 years), producing Oil since Sep 2012</t>
  </si>
  <si>
    <t>Open zone Commingled MFP9508: 1048 to 2463 mKB (completed 23-Sep-2012)</t>
  </si>
  <si>
    <r>
      <t xml:space="preserve">Daily Rates: 6.63 boe/d </t>
    </r>
    <r>
      <rPr>
        <sz val="8"/>
        <color rgb="FF0A2931"/>
        <rFont val="Tahoma"/>
        <family val="2"/>
      </rPr>
      <t>(0.96 m3/d oil, 0.09 e3m3/d marketable gas, 0.00 m3/d butane, 0.00 m3/d propane)</t>
    </r>
  </si>
  <si>
    <t>Estimated remaining production: Oil: 7,220 m3, Marketable Gas: 51 e3m3, Pentane: 34 m3, Oil Decline Rate: 4.3%</t>
  </si>
  <si>
    <t>02/07-05-058-22W4/0 (lic # 0457184), licensed to Long Run Exploration Ltd. (A517), Operator (100%)</t>
  </si>
  <si>
    <t>Horizontal well drilled to 1628 mKB (699.7 mKB TVD), rig release date 17-Aug-2013 (11.8 years), producing Oil since Sep 2013</t>
  </si>
  <si>
    <t>Open zone Commingled MFP9508: 952 to 1604.1 mKB (completed 30-Aug-2013)</t>
  </si>
  <si>
    <r>
      <t xml:space="preserve">Daily Rates: 6.50 boe/d </t>
    </r>
    <r>
      <rPr>
        <sz val="8"/>
        <color rgb="FF0A2931"/>
        <rFont val="Tahoma"/>
        <family val="2"/>
      </rPr>
      <t>(1.02 m3/d oil, 0.01 e3m3/d marketable gas, 0.00 m3/d propane)</t>
    </r>
  </si>
  <si>
    <t>Estimated remaining production: Oil: 7,408 m3, Marketable Gas: 10 e3m3, Oil Decline Rate: 4.6%</t>
  </si>
  <si>
    <t>00/01-16-058-23W4/0 (lic # 0485997), licensed to Long Run Exploration Ltd. (A517), Operator (100%)</t>
  </si>
  <si>
    <t>Horizontal well drilled to 2481 mKB (714.7 mKB TVD), rig release date 17-Jan-2018 (7.4 years), producing Oil since Feb 2018</t>
  </si>
  <si>
    <t>Open zone Commingled MFP9508: 945 to 2457.1 mKB (completed 19-Jan-2018)</t>
  </si>
  <si>
    <r>
      <t xml:space="preserve">Daily Rates: 5.96 boe/d </t>
    </r>
    <r>
      <rPr>
        <sz val="8"/>
        <color rgb="FF0A2931"/>
        <rFont val="Tahoma"/>
        <family val="2"/>
      </rPr>
      <t>(0.90 m3/d oil, 0.05 e3m3/d marketable gas, 0.00 m3/d propane)</t>
    </r>
  </si>
  <si>
    <t>Estimated remaining production: Oil: 5,194 m3, Marketable Gas: 412 e3m3, Butane: 2 m3, Pentane: 1 m3, Oil Decline Rate: 5.5%</t>
  </si>
  <si>
    <t>02/12-14-057-22W4/0 (lic # 0487323), licensed to Long Run Exploration Ltd. (A517), Operator (100%)</t>
  </si>
  <si>
    <t>Horizontal well drilled to 2272 mKB (712.7 mKB TVD), rig release date 31-Jan-2018 (7.3 years), producing Oil since Apr 2018</t>
  </si>
  <si>
    <t>Open zone Commingled MFP9508: 926 to 2272 mKB (completed 30-Jan-2018)</t>
  </si>
  <si>
    <r>
      <t xml:space="preserve">Daily Rates: 5.70 boe/d </t>
    </r>
    <r>
      <rPr>
        <sz val="8"/>
        <color rgb="FF0A2931"/>
        <rFont val="Tahoma"/>
        <family val="2"/>
      </rPr>
      <t>(0.90 m3/d oil, 0.01 e3m3/d marketable gas)</t>
    </r>
  </si>
  <si>
    <t>Estimated remaining production: Oil: 1,651 m3, Marketable Gas: 15 e3m3, Oil Decline Rate: 16.4%</t>
  </si>
  <si>
    <t>02/04-24-057-22W4/0 (lic # 0482063), licensed to Long Run Exploration Ltd. (A517), Operator (100%)</t>
  </si>
  <si>
    <t>Horizontal well drilled to 2260 mKB (694.8 mKB TVD), rig release date 11-Feb-2017 (8.3 years), producing Oil since Apr 2017</t>
  </si>
  <si>
    <t>Open zone Commingled MFP9508: 1007 to 2237.1 mKB (completed 11-Mar-2017)</t>
  </si>
  <si>
    <r>
      <t xml:space="preserve">Daily Rates: 5.56 boe/d </t>
    </r>
    <r>
      <rPr>
        <sz val="8"/>
        <color rgb="FF0A2931"/>
        <rFont val="Tahoma"/>
        <family val="2"/>
      </rPr>
      <t>(0.73 m3/d oil, 0.14 e3m3/d marketable gas, 0.00 m3/d butane, 0.01 m3/d propane)</t>
    </r>
  </si>
  <si>
    <t xml:space="preserve">Estimated remaining production: Oil: 941 m3, Marketable Gas: 316 e3m3, Propane: 1 m3, Butane: 6 m3, Pentane: 21 m3, </t>
  </si>
  <si>
    <t xml:space="preserve">     Oil Decline Rate: 21.7%</t>
  </si>
  <si>
    <t>00/05-15-058-23W4/0 (lic # 0479584), licensed to Long Run Exploration Ltd. (A517), Operator (100%)</t>
  </si>
  <si>
    <t>Horizontal well drilled to 2090 mKB (724.1 mKB TVD), rig release date 31-Dec-2016 (8.4 years), producing Oil since Feb 2017</t>
  </si>
  <si>
    <t>Open zone Commingled MFP9508: 900 to 2066.1 mKB (completed 15-Jan-2017)</t>
  </si>
  <si>
    <r>
      <t xml:space="preserve">Daily Rates: 5.44 boe/d </t>
    </r>
    <r>
      <rPr>
        <sz val="8"/>
        <color rgb="FF0A2931"/>
        <rFont val="Tahoma"/>
        <family val="2"/>
      </rPr>
      <t>(0.86 m3/d oil, 0.00 e3m3/d marketable gas)</t>
    </r>
  </si>
  <si>
    <t>Estimated remaining production: Oil: 2,130 m3, Marketable Gas: 1 e3m3, Oil Decline Rate: 12.4%</t>
  </si>
  <si>
    <t>00/04-24-057-22W4/0 (lic # 0482060), licensed to Long Run Exploration Ltd. (A517), Operator (100%)</t>
  </si>
  <si>
    <t>Horizontal well drilled to 2297 mKB (691.8 mKB TVD), rig release date 19-Feb-2017 (8.3 years), producing Oil since Apr 2017</t>
  </si>
  <si>
    <t>Open zone Commingled MFP9508: 1103 to 2273.1 mKB (completed 14-Mar-2017)</t>
  </si>
  <si>
    <r>
      <t xml:space="preserve">Daily Rates: 5.42 boe/d </t>
    </r>
    <r>
      <rPr>
        <sz val="8"/>
        <color rgb="FF0A2931"/>
        <rFont val="Tahoma"/>
        <family val="2"/>
      </rPr>
      <t>(0.71 m3/d oil, 0.14 e3m3/d marketable gas, 0.00 m3/d butane, 0.01 m3/d propane)</t>
    </r>
  </si>
  <si>
    <t xml:space="preserve">Estimated remaining production: Oil: 3,372 m3, Marketable Gas: 178 e3m3, Propane: 2 m3, Butane: 1 m3, Pentane: 14 m3, </t>
  </si>
  <si>
    <t xml:space="preserve">     Oil Decline Rate: 6.5%</t>
  </si>
  <si>
    <t>00/04-22-058-23W4/0 (lic # 0259559), licensed to Long Run Exploration Ltd. (A517), Operator (100%)</t>
  </si>
  <si>
    <t>Vertical well drilled to 897 mKB, rig release date 17-Oct-2001 (23.6 years), producing Gas since Nov 2003</t>
  </si>
  <si>
    <t>Open zone Lower Mannville FM: 883 to 885 mKB (completed 21-Oct-2001)</t>
  </si>
  <si>
    <r>
      <t xml:space="preserve">Daily Rates: 5.34 boe/d </t>
    </r>
    <r>
      <rPr>
        <sz val="8"/>
        <color rgb="FF0A2931"/>
        <rFont val="Tahoma"/>
        <family val="2"/>
      </rPr>
      <t>(0.90 e3m3/d marketable gas, 0.00 m3/d butane, 0.00 m3/d propane)</t>
    </r>
  </si>
  <si>
    <t xml:space="preserve">Estimated remaining production: Oil: 0 m3, Marketable Gas: 3,450 e3m3, Propane: 3 m3, Butane: 24 m3, Pentane: 4 m3, </t>
  </si>
  <si>
    <t xml:space="preserve">     Gas Decline Rate: 7.3%</t>
  </si>
  <si>
    <t>00/15-14-057-22W4/0 (lic # 0432652), licensed to Long Run Exploration Ltd. (A517), Operator (100%)</t>
  </si>
  <si>
    <t>Horizontal well drilled to 1682 mKB (710.3 mKB TVD), rig release date 19-Apr-2011 (14.1 years), producing Oil since May 2011</t>
  </si>
  <si>
    <t>Open zone Commingled MFP9508: 902.4 to 1667.3 mKB (completed 07-May-2011)</t>
  </si>
  <si>
    <r>
      <t xml:space="preserve">Daily Rates: 5.32 boe/d </t>
    </r>
    <r>
      <rPr>
        <sz val="8"/>
        <color rgb="FF0A2931"/>
        <rFont val="Tahoma"/>
        <family val="2"/>
      </rPr>
      <t>(0.85 m3/d oil)</t>
    </r>
  </si>
  <si>
    <t>Estimated remaining production: Oil: 395 m3, Gas: 94 e3m3, Oil Decline Rate: 50.3%</t>
  </si>
  <si>
    <t>03/16-24-057-22W4/0 (lic # 0482061), licensed to Long Run Exploration Ltd. (A517), Operator (100%)</t>
  </si>
  <si>
    <t>Horizontal well drilled to 2055 mKB (685.4 mKB TVD), rig release date 15-Feb-2017 (8.3 years), producing Oil since Apr 2017</t>
  </si>
  <si>
    <t>Open zone Commingled MFP9508: 880 to 2020.1 mKB (completed 13-Mar-2017)</t>
  </si>
  <si>
    <r>
      <t xml:space="preserve">Daily Rates: 4.96 boe/d </t>
    </r>
    <r>
      <rPr>
        <sz val="8"/>
        <color rgb="FF0A2931"/>
        <rFont val="Tahoma"/>
        <family val="2"/>
      </rPr>
      <t>(0.69 m3/d oil, 0.10 e3m3/d marketable gas, 0.00 m3/d butane, 0.01 m3/d propane)</t>
    </r>
  </si>
  <si>
    <t xml:space="preserve">Estimated remaining production: Oil: 1,178 m3, Marketable Gas: 113 e3m3, Propane: 2 m3, Butane: 2 m3, Pentane: 4 m3, </t>
  </si>
  <si>
    <t xml:space="preserve">     Oil Decline Rate: 16.9%</t>
  </si>
  <si>
    <t>00/01-19-057-22W4/0 (lic # 0481684), licensed to Long Run Exploration Ltd. (A517), Operator (100%)</t>
  </si>
  <si>
    <t>Horizontal well drilled to 1726 mKB (734.0 mKB TVD), rig release date 31-Jan-2017 (8.3 years), producing Oil since Mar 2017</t>
  </si>
  <si>
    <t>Open zone Commingled MFP9508: 1066 to 1704.1 mKB (completed 23-Feb-2017)</t>
  </si>
  <si>
    <r>
      <t xml:space="preserve">Daily Rates: 4.71 boe/d </t>
    </r>
    <r>
      <rPr>
        <sz val="8"/>
        <color rgb="FF0A2931"/>
        <rFont val="Tahoma"/>
        <family val="2"/>
      </rPr>
      <t>(0.75 m3/d oil)</t>
    </r>
  </si>
  <si>
    <t>Estimated remaining production: Oil: 1,702 m3, Gas: 105 e3m3, Oil Decline Rate: 13.2%</t>
  </si>
  <si>
    <t>00/15-10-058-23W4/0 (lic # 0482645), licensed to Long Run Exploration Ltd. (A517), Operator (100%)</t>
  </si>
  <si>
    <t>Horizontal well drilled to 1987 mKB (721.4 mKB TVD), rig release date 05-Apr-2017 (8.2 years), producing Oil since Dec 2017</t>
  </si>
  <si>
    <t>Open zone Commingled MFP9508: 1215 to 1964.1 mKB (completed 04-Nov-2017)</t>
  </si>
  <si>
    <r>
      <t xml:space="preserve">Daily Rates: 4.64 boe/d </t>
    </r>
    <r>
      <rPr>
        <sz val="8"/>
        <color rgb="FF0A2931"/>
        <rFont val="Tahoma"/>
        <family val="2"/>
      </rPr>
      <t>(0.74 m3/d oil, 0.00 e3m3/d marketable gas)</t>
    </r>
  </si>
  <si>
    <t>Estimated remaining production: Oil: 1,776 m3, Marketable Gas: 1 e3m3, Oil Decline Rate: 12.5%</t>
  </si>
  <si>
    <t>00/07-36-056-22W4/0 (lic # 0480259), licensed to Long Run Exploration Ltd. (A517), Operator (100%)</t>
  </si>
  <si>
    <t>Horizontal well drilled to 1794 mKB (711.2 mKB TVD), rig release date 11-Sep-2017 (7.7 years), producing Oil since Oct 2017</t>
  </si>
  <si>
    <t>Open zone Commingled MFP9508: 921 to 2315 mKB (completed 22-Aug-2017)</t>
  </si>
  <si>
    <r>
      <t xml:space="preserve">Daily Rates: 4.59 boe/d </t>
    </r>
    <r>
      <rPr>
        <sz val="8"/>
        <color rgb="FF0A2931"/>
        <rFont val="Tahoma"/>
        <family val="2"/>
      </rPr>
      <t>(0.73 m3/d oil, 0.00 e3m3/d marketable gas)</t>
    </r>
  </si>
  <si>
    <t>Estimated remaining production: Oil: 1,367 m3, Marketable Gas: 11 e3m3, Oil Decline Rate: 15.5%</t>
  </si>
  <si>
    <t>00/03-25-057-23W4/0 (lic # 0445402), licensed to Long Run Exploration Ltd. (A517), Operator (100%)</t>
  </si>
  <si>
    <t>Horizontal well drilled to 1651 mKB (738.9 mKB TVD), rig release date 28-Jan-2013 (12.3 years), producing Oil since Feb 2013</t>
  </si>
  <si>
    <t>Open zone Commingled MFP9508: 960 to 1617.4 mKB (completed 06-Feb-2013)</t>
  </si>
  <si>
    <r>
      <t xml:space="preserve">Daily Rates: 4.03 boe/d </t>
    </r>
    <r>
      <rPr>
        <sz val="8"/>
        <color rgb="FF0A2931"/>
        <rFont val="Tahoma"/>
        <family val="2"/>
      </rPr>
      <t>(0.64 m3/d oil)</t>
    </r>
  </si>
  <si>
    <t>Estimated remaining production: Oil: 945 m3, Gas: 13 e3m3, Oil Decline Rate: 19.0%</t>
  </si>
  <si>
    <t>00/08-13-057-22W4/0 (lic # 0448522), licensed to Mancal Energy Inc. (0YT7), Non-op</t>
  </si>
  <si>
    <t>Horizontal well drilled to 1982 mKB (694.4 mKB TVD), rig release date 10-Nov-2012 (12.6 years), producing Oil since Jan 2013</t>
  </si>
  <si>
    <t>Open zone Commingled MFP9508: 1040 to 1982 mKB (completed 09-Dec-2012)</t>
  </si>
  <si>
    <r>
      <t xml:space="preserve">Daily Rates: 3.90 boe/d </t>
    </r>
    <r>
      <rPr>
        <sz val="8"/>
        <color rgb="FF0A2931"/>
        <rFont val="Tahoma"/>
        <family val="2"/>
      </rPr>
      <t>(0.62 m3/d oil)</t>
    </r>
  </si>
  <si>
    <t>Estimated remaining production: Oil: 1,743 m3, Gas: 249 e3m3, Oil Decline Rate: 10.4%</t>
  </si>
  <si>
    <t>00/08-36-057-23W4/0 (lic # 0430453), licensed to Baytex Energy Ltd. (0RL9), GORR</t>
  </si>
  <si>
    <t>Horizontal well drilled to 2512 mKB (730.6 mKB TVD), rig release date 10-May-2011 (14.1 years), producing Oil since Jun 2011</t>
  </si>
  <si>
    <t>Open zone Commingled MFP9508: 946 to 2634 mKB (completed 09-May-2011)</t>
  </si>
  <si>
    <r>
      <t xml:space="preserve">Daily Rates: 3.83 boe/d </t>
    </r>
    <r>
      <rPr>
        <sz val="8"/>
        <color rgb="FF0A2931"/>
        <rFont val="Tahoma"/>
        <family val="2"/>
      </rPr>
      <t>(0.61 m3/d oil)</t>
    </r>
  </si>
  <si>
    <t>Estimated remaining production: Oil: 714 m3, Gas: 299 e3m3, Oil Decline Rate: 23.0%</t>
  </si>
  <si>
    <t>00/12-07-057-21W4/0 (lic # 0414367), licensed to Mancal Energy Inc. (0YT7), Non-op (50%)</t>
  </si>
  <si>
    <t>Horizontal well drilled to 2348 mKB (686.2 mKB TVD), rig release date 10-Jan-2010 (15.4 years), producing Oil since Apr 2010</t>
  </si>
  <si>
    <t>Open zone Commingled MFP9508: 986.8 to 2348 mKB (completed 16-Feb-2010)</t>
  </si>
  <si>
    <r>
      <t xml:space="preserve">Daily Rates: 3.64 boe/d </t>
    </r>
    <r>
      <rPr>
        <sz val="8"/>
        <color rgb="FF0A2931"/>
        <rFont val="Tahoma"/>
        <family val="2"/>
      </rPr>
      <t>(0.39 m3/d oil, 0.19 e3m3/d marketable gas, 0.00 m3/d butane, 0.01 m3/d propane)</t>
    </r>
  </si>
  <si>
    <t xml:space="preserve">Estimated remaining production: Oil: 667 m3, Marketable Gas: 280 e3m3, Propane: 3 m3, Butane: 8 m3, Pentane: 18 m3, </t>
  </si>
  <si>
    <t xml:space="preserve">     Oil Decline Rate: 15.0%</t>
  </si>
  <si>
    <t>02/01-36-056-22W4/0 (lic # 0480260), licensed to Long Run Exploration Ltd. (A517), Operator (100%)</t>
  </si>
  <si>
    <t>Horizontal well drilled to 2279 mKB (710.4 mKB TVD), rig release date 27-Jan-2018 (7.4 years), producing Oil since Feb 2018</t>
  </si>
  <si>
    <t>Open zone Commingled MFP9508: 988 to 2252.1 mKB (completed 03-Feb-2018)</t>
  </si>
  <si>
    <r>
      <t xml:space="preserve">Daily Rates: 3.61 boe/d </t>
    </r>
    <r>
      <rPr>
        <sz val="8"/>
        <color rgb="FF0A2931"/>
        <rFont val="Tahoma"/>
        <family val="2"/>
      </rPr>
      <t>(0.57 m3/d oil)</t>
    </r>
  </si>
  <si>
    <t>Estimated remaining production: Oil: 596 m3, Gas: 0 e3m3, Oil Decline Rate: 25.2%</t>
  </si>
  <si>
    <t>00/13-06-058-22W4/0 (lic # 0479631), licensed to Long Run Exploration Ltd. (A517), Operator (100%)</t>
  </si>
  <si>
    <t>Horizontal well drilled to 1390 mKB (713.1 mKB TVD), rig release date 03-Dec-2016 (8.5 years), producing Oil since Jan 2017</t>
  </si>
  <si>
    <t>Open zone Commingled MFP9508: 832 to 1366.1 mKB (completed 19-Dec-2016)</t>
  </si>
  <si>
    <r>
      <t xml:space="preserve">Daily Rates: 3.60 boe/d </t>
    </r>
    <r>
      <rPr>
        <sz val="8"/>
        <color rgb="FF0A2931"/>
        <rFont val="Tahoma"/>
        <family val="2"/>
      </rPr>
      <t>(0.57 m3/d oil, 0.00 e3m3/d marketable gas)</t>
    </r>
  </si>
  <si>
    <t>Estimated remaining production: Oil: 1,353 m3, Gas: 284 e3m3, Oil Decline Rate: 12.1%</t>
  </si>
  <si>
    <t>03/13-19-057-21W4/0 (lic # 0482062), licensed to Long Run Exploration Ltd. (A517), Operator</t>
  </si>
  <si>
    <t>Horizontal well drilled to 2209 mKB (683.3 mKB TVD), rig release date 23-Feb-2017 (8.3 years), producing Oil since Apr 2017</t>
  </si>
  <si>
    <t>Open zone Commingled MFP9508: 924 to 2184.1 mKB (completed 16-Mar-2017)</t>
  </si>
  <si>
    <r>
      <t xml:space="preserve">Daily Rates: 3.58 boe/d </t>
    </r>
    <r>
      <rPr>
        <sz val="8"/>
        <color rgb="FF0A2931"/>
        <rFont val="Tahoma"/>
        <family val="2"/>
      </rPr>
      <t>(0.57 m3/d oil)</t>
    </r>
  </si>
  <si>
    <t>Estimated remaining production: Oil: 2,181 m3, Gas: 0 e3m3, Oil Decline Rate: 7.7%</t>
  </si>
  <si>
    <t>02/03-36-056-22W4/0 (lic # 0480138), licensed to Long Run Exploration Ltd. (A517), Operator (100%)</t>
  </si>
  <si>
    <t>Horizontal well drilled to 2365 mKB (723.6 mKB TVD), rig release date 27-Oct-2016 (8.6 years), producing Oil since Feb 2017</t>
  </si>
  <si>
    <t>Open zone Commingled MFP9508: 996 to 2342.1 mKB (completed 20-Dec-2016)</t>
  </si>
  <si>
    <r>
      <t xml:space="preserve">Daily Rates: 3.57 boe/d </t>
    </r>
    <r>
      <rPr>
        <sz val="8"/>
        <color rgb="FF0A2931"/>
        <rFont val="Tahoma"/>
        <family val="2"/>
      </rPr>
      <t>(0.53 m3/d oil, 0.04 e3m3/d marketable gas, 0.00 m3/d propane)</t>
    </r>
  </si>
  <si>
    <t>Estimated remaining production: Oil: 534 m3, Marketable Gas: 50 e3m3, Butane: 1 m3, Pentane: 3 m3, Oil Decline Rate: 26.3%</t>
  </si>
  <si>
    <t>02/04-17-057-21W4/0 (lic # 0451816), licensed to Long Run Exploration Ltd. (A517), Operator (100%)</t>
  </si>
  <si>
    <t>Horizontal well drilled to 1517 mKB (672.5 mKB TVD), rig release date 26-Jan-2013 (12.4 years), producing Oil since Mar 2013</t>
  </si>
  <si>
    <t>Open zone Commingled MFP9508: 877 to 1493.1 mKB (completed 23-Feb-2013)</t>
  </si>
  <si>
    <r>
      <t xml:space="preserve">Daily Rates: 3.51 boe/d </t>
    </r>
    <r>
      <rPr>
        <sz val="8"/>
        <color rgb="FF0A2931"/>
        <rFont val="Tahoma"/>
        <family val="2"/>
      </rPr>
      <t>(0.39 m3/d oil, 0.17 e3m3/d marketable gas, 0.00 m3/d butane, 0.00 m3/d propane)</t>
    </r>
  </si>
  <si>
    <t xml:space="preserve">Estimated remaining production: Oil: 728 m3, Marketable Gas: 334 e3m3, Propane: 6 m3, Butane: 21 m3, Pentane: 4 m3, </t>
  </si>
  <si>
    <t xml:space="preserve">     Oil Decline Rate: 13.2%</t>
  </si>
  <si>
    <t>02/05-13-057-22W4/0 (lic # 0451007), licensed to Mancal Energy Inc. (0YT7), Non-op (33.33333%)</t>
  </si>
  <si>
    <t>Horizontal well drilled to 1660 mKB (699.4 mKB TVD), rig release date 23-Dec-2012 (12.4 years), producing Oil since Apr 2013</t>
  </si>
  <si>
    <t>Open zone Commingled MFP9508: 851 to 1660 mKB (completed 27-Jan-2013)</t>
  </si>
  <si>
    <r>
      <t xml:space="preserve">Daily Rates: 3.47 boe/d </t>
    </r>
    <r>
      <rPr>
        <sz val="8"/>
        <color rgb="FF0A2931"/>
        <rFont val="Tahoma"/>
        <family val="2"/>
      </rPr>
      <t>(0.54 m3/d oil, 0.01 e3m3/d marketable gas, 0.00 m3/d propane)</t>
    </r>
  </si>
  <si>
    <t>Estimated remaining production: Oil: 1,504 m3, Marketable Gas: 7 e3m3, Pentane: 2 m3, Oil Decline Rate: 10.3%</t>
  </si>
  <si>
    <t>00/10-10-058-23W4/0 (lic # 0482644), licensed to Long Run Exploration Ltd. (A517), Operator (100%)</t>
  </si>
  <si>
    <t>Horizontal well drilled to 1782 mKB (727.9 mKB TVD), rig release date 31-Mar-2017 (8.2 years), producing Oil since Dec 2017</t>
  </si>
  <si>
    <t>Open zone Commingled MFP9508: 1010 to 1755.1 mKB (completed 01-Nov-2017)</t>
  </si>
  <si>
    <r>
      <t xml:space="preserve">Daily Rates: 3.41 boe/d </t>
    </r>
    <r>
      <rPr>
        <sz val="8"/>
        <color rgb="FF0A2931"/>
        <rFont val="Tahoma"/>
        <family val="2"/>
      </rPr>
      <t>(0.54 m3/d oil)</t>
    </r>
  </si>
  <si>
    <t>Estimated remaining production: Oil: 1,275 m3, Gas: 173 e3m3, Oil Decline Rate: 12.2%</t>
  </si>
  <si>
    <t>00/15-06-058-22W4/0 (lic # 0479778), licensed to Long Run Exploration Ltd. (A517), Operator (100%)</t>
  </si>
  <si>
    <t>Horizontal well drilled to 1604 mKB (720.9 mKB TVD), rig release date 19-Dec-2016 (8.5 years), producing Oil since Jan 2017</t>
  </si>
  <si>
    <t>Open zone Commingled MFP9508: 912 to 1551.1 mKB (completed 03-Jan-2017)</t>
  </si>
  <si>
    <r>
      <t xml:space="preserve">Daily Rates: 3.39 boe/d </t>
    </r>
    <r>
      <rPr>
        <sz val="8"/>
        <color rgb="FF0A2931"/>
        <rFont val="Tahoma"/>
        <family val="2"/>
      </rPr>
      <t>(0.54 m3/d oil, 0.00 e3m3/d marketable gas)</t>
    </r>
  </si>
  <si>
    <t>Estimated remaining production: Oil: 1,228 m3, Marketable Gas: 1 e3m3, Oil Decline Rate: 12.3%</t>
  </si>
  <si>
    <t>00/12-02-057-22W4/0 (lic # 0480890), licensed to Long Run Exploration Ltd. (A517), Operator (100%)</t>
  </si>
  <si>
    <t>Horizontal well drilled to 1598 mKB (721.6 mKB TVD), rig release date 19-Nov-2016 (8.5 years), producing Oil since Jan 2017</t>
  </si>
  <si>
    <t>Open zone Commingled MFP9508: 1028 to 1574.1 mKB (completed 08-Dec-2016)</t>
  </si>
  <si>
    <r>
      <t xml:space="preserve">Daily Rates: 3.38 boe/d </t>
    </r>
    <r>
      <rPr>
        <sz val="8"/>
        <color rgb="FF0A2931"/>
        <rFont val="Tahoma"/>
        <family val="2"/>
      </rPr>
      <t>(0.47 m3/d oil, 0.07 e3m3/d marketable gas, 0.00 m3/d ethane, 0.00 m3/d propane)</t>
    </r>
  </si>
  <si>
    <t>Estimated remaining production: Oil: 2,856 m3, Marketable Gas: 80 e3m3, Ethane: 1 m3, Butane: 1 m3, Oil Decline Rate: 4.7%</t>
  </si>
  <si>
    <t>02/07-10-058-23W4/0 (lic # 0482659), licensed to Long Run Exploration Ltd. (A517), Operator (100%)</t>
  </si>
  <si>
    <t>Horizontal well drilled to 1812 mKB (725.6 mKB TVD), rig release date 25-Mar-2017 (8.2 years), producing Oil since Dec 2017</t>
  </si>
  <si>
    <t>Open zone Commingled MFP9508: 1068 to 1788.1 mKB (completed 25-Oct-2017)</t>
  </si>
  <si>
    <r>
      <t xml:space="preserve">Daily Rates: 3.37 boe/d </t>
    </r>
    <r>
      <rPr>
        <sz val="8"/>
        <color rgb="FF0A2931"/>
        <rFont val="Tahoma"/>
        <family val="2"/>
      </rPr>
      <t>(0.53 m3/d oil, 0.00 e3m3/d marketable gas)</t>
    </r>
  </si>
  <si>
    <t>Estimated remaining production: Oil: 1,265 m3, Gas: 339 e3m3, Oil Decline Rate: 12.1%</t>
  </si>
  <si>
    <t>02/02-10-058-23W4/0 (lic # 0454194), licensed to Long Run Exploration Ltd. (A517), Operator (100%)</t>
  </si>
  <si>
    <t>Horizontal well drilled to 1718 mKB (721.4 mKB TVD), rig release date 09-Feb-2013 (12.3 years), producing Oil since Aug 2013</t>
  </si>
  <si>
    <t>Open zone Base Fish Scales Marker: 1104.2 to 1690.5 mKB (completed 13-Mar-2013)</t>
  </si>
  <si>
    <r>
      <t xml:space="preserve">Daily Rates: 3.25 boe/d </t>
    </r>
    <r>
      <rPr>
        <sz val="8"/>
        <color rgb="FF0A2931"/>
        <rFont val="Tahoma"/>
        <family val="2"/>
      </rPr>
      <t>(0.52 m3/d oil, 0.00 e3m3/d marketable gas)</t>
    </r>
  </si>
  <si>
    <t>Estimated remaining production: Oil: 1,499 m3, Marketable Gas: 1 e3m3, Oil Decline Rate: 9.9%</t>
  </si>
  <si>
    <t>02/13-32-057-22W4/0 (lic # 0461311), licensed to Long Run Exploration Ltd. (A517), Operator (100%)</t>
  </si>
  <si>
    <t>Horizontal well drilled to 1665 mKB (717.5 mKB TVD), rig release date 24-Feb-2014 (11.3 years), producing Oil since Mar 2014</t>
  </si>
  <si>
    <t>Open zone Commingled MFP9508: 1028 to 1640.8 mKB (completed 28-Feb-2014)</t>
  </si>
  <si>
    <r>
      <t xml:space="preserve">Daily Rates: 3.21 boe/d </t>
    </r>
    <r>
      <rPr>
        <sz val="8"/>
        <color rgb="FF0A2931"/>
        <rFont val="Tahoma"/>
        <family val="2"/>
      </rPr>
      <t>(0.51 m3/d oil)</t>
    </r>
  </si>
  <si>
    <t>Estimated remaining production: Oil: 787 m3, Gas: 6 e3m3, Oil Decline Rate: 17.8%</t>
  </si>
  <si>
    <t>00/07-36-057-23W4/0 (lic # 0418847), licensed to Baytex Energy Ltd. (0RL9), GORR</t>
  </si>
  <si>
    <t>Horizontal well drilled to 1555 mKB (725.9 mKB TVD), rig release date 24-Jun-2010 (14.9 years), producing Oil since Jul 2010</t>
  </si>
  <si>
    <t>Open zone Commingled MFP9508: 973 to 2601.5 mKB (completed 24-Jun-2010)</t>
  </si>
  <si>
    <r>
      <t xml:space="preserve">Daily Rates: 3.18 boe/d </t>
    </r>
    <r>
      <rPr>
        <sz val="8"/>
        <color rgb="FF0A2931"/>
        <rFont val="Tahoma"/>
        <family val="2"/>
      </rPr>
      <t>(0.50 m3/d oil)</t>
    </r>
  </si>
  <si>
    <t>Estimated remaining production: Oil: 600 m3, Gas: 429 e3m3, Oil Decline Rate: 22.6%</t>
  </si>
  <si>
    <t>03/04-17-057-21W4/0 (lic # 0451817), licensed to Long Run Exploration Ltd. (A517), Operator (100%)</t>
  </si>
  <si>
    <t>Horizontal well drilled to 1500 mKB (684.6 mKB TVD), rig release date 01-Feb-2013 (12.3 years), producing Oil since Mar 2013</t>
  </si>
  <si>
    <t>Open zone Commingled MFP9508: 813 to 1468.3 mKB (completed 22-Feb-2013)</t>
  </si>
  <si>
    <r>
      <t xml:space="preserve">Daily Rates: 3.16 boe/d </t>
    </r>
    <r>
      <rPr>
        <sz val="8"/>
        <color rgb="FF0A2931"/>
        <rFont val="Tahoma"/>
        <family val="2"/>
      </rPr>
      <t>(0.41 m3/d oil, 0.10 e3m3/d marketable gas, 0.00 m3/d propane)</t>
    </r>
  </si>
  <si>
    <t>Estimated remaining production: Oil: 1,217 m3, Marketable Gas: 286 e3m3, Pentane: 2 m3, Oil Decline Rate: 8.4%</t>
  </si>
  <si>
    <t>02/10-10-058-23W4/0 (lic # 0482652), licensed to Long Run Exploration Ltd. (A517), Operator (100%)</t>
  </si>
  <si>
    <t>Horizontal well drilled to 1748 mKB (727.1 mKB TVD), rig release date 27-Mar-2017 (8.2 years), producing Oil since Dec 2017</t>
  </si>
  <si>
    <t>Open zone Commingled MFP9508: 974 to 1724.1 mKB (completed 29-Oct-2017)</t>
  </si>
  <si>
    <r>
      <t xml:space="preserve">Daily Rates: 3.15 boe/d </t>
    </r>
    <r>
      <rPr>
        <sz val="8"/>
        <color rgb="FF0A2931"/>
        <rFont val="Tahoma"/>
        <family val="2"/>
      </rPr>
      <t>(0.50 m3/d oil, 0.00 e3m3/d marketable gas)</t>
    </r>
  </si>
  <si>
    <t>Estimated remaining production: Oil: 1,142 m3, Gas: 269 e3m3, Oil Decline Rate: 12.2%</t>
  </si>
  <si>
    <t>00/09-11-058-23W4/0 (lic # 0482648), licensed to Long Run Exploration Ltd. (A517), Operator (100%)</t>
  </si>
  <si>
    <t>Horizontal well drilled to 1691 mKB (709.9 mKB TVD), rig release date 16-Mar-2017 (8.2 years), producing Oil since Dec 2017</t>
  </si>
  <si>
    <t>Open zone Commingled MFP9508: 949 to 1669.1 mKB (completed 21-Oct-2017)</t>
  </si>
  <si>
    <r>
      <t xml:space="preserve">Daily Rates: 3.09 boe/d </t>
    </r>
    <r>
      <rPr>
        <sz val="8"/>
        <color rgb="FF0A2931"/>
        <rFont val="Tahoma"/>
        <family val="2"/>
      </rPr>
      <t>(0.49 m3/d oil, 0.00 e3m3/d marketable gas)</t>
    </r>
  </si>
  <si>
    <t>Estimated remaining production: Oil: 530 m3, Marketable Gas: 4 e3m3, Pentane: 2 m3, Oil Decline Rate: 24.0%</t>
  </si>
  <si>
    <t>00/11-14-057-22W4/0 (lic # 0487321), licensed to Long Run Exploration Ltd. (A517), Operator (100%)</t>
  </si>
  <si>
    <t>Horizontal well drilled to 2303 mKB (715.8 mKB TVD), rig release date 10-Feb-2018 (7.3 years), producing Oil since Apr 2018</t>
  </si>
  <si>
    <t>Open zone Commingled MFP9508: 969 to 2303 mKB (completed 08-Feb-2018)</t>
  </si>
  <si>
    <r>
      <t xml:space="preserve">Daily Rates: 3.09 boe/d </t>
    </r>
    <r>
      <rPr>
        <sz val="8"/>
        <color rgb="FF0A2931"/>
        <rFont val="Tahoma"/>
        <family val="2"/>
      </rPr>
      <t>(0.48 m3/d oil, 0.01 e3m3/d marketable gas)</t>
    </r>
  </si>
  <si>
    <t>Estimated remaining production: Oil: 1,866 m3, Marketable Gas: 30 e3m3, Oil Decline Rate: 7.4%</t>
  </si>
  <si>
    <t>02/08-13-057-22W4/0 (lic # 0451353), licensed to Mancal Energy Inc. (0YT7), Non-op (33.33333%)</t>
  </si>
  <si>
    <t>Horizontal well drilled to 1402 mKB (693.6 mKB TVD), rig release date 17-Jan-2013 (12.4 years), producing Oil since Apr 2013</t>
  </si>
  <si>
    <t>Open zone Commingled MFP9508: 828 to 1460 mKB (completed 04-Feb-2013)</t>
  </si>
  <si>
    <r>
      <t xml:space="preserve">Daily Rates: 3.01 boe/d </t>
    </r>
    <r>
      <rPr>
        <sz val="8"/>
        <color rgb="FF0A2931"/>
        <rFont val="Tahoma"/>
        <family val="2"/>
      </rPr>
      <t>(0.45 m3/d oil, 0.03 e3m3/d marketable gas, 0.00 m3/d propane)</t>
    </r>
  </si>
  <si>
    <t>Estimated remaining production: Oil: 831 m3, Marketable Gas: 24 e3m3, Butane: 2 m3, Pentane: 1 m3, Oil Decline Rate: 14.5%</t>
  </si>
  <si>
    <t>02/15-32-057-22W4/0 (lic # 0461334), licensed to Long Run Exploration Ltd. (A517), Operator (100%)</t>
  </si>
  <si>
    <t>Horizontal well drilled to 1489 mKB (711.1 mKB TVD), rig release date 21-Jan-2014 (11.4 years), producing Oil since Feb 2014</t>
  </si>
  <si>
    <t>Open zone Commingled MFP9508: 943 to 1464.8 mKB (completed 08-Feb-2014)</t>
  </si>
  <si>
    <r>
      <t xml:space="preserve">Daily Rates: 3.00 boe/d </t>
    </r>
    <r>
      <rPr>
        <sz val="8"/>
        <color rgb="FF0A2931"/>
        <rFont val="Tahoma"/>
        <family val="2"/>
      </rPr>
      <t>(0.47 m3/d oil, 0.00 e3m3/d marketable gas)</t>
    </r>
  </si>
  <si>
    <t>Estimated remaining production: Oil: 2,970 m3, Marketable Gas: 7 e3m3, Oil Decline Rate: 4.6%</t>
  </si>
  <si>
    <t>00/06-15-058-23W4/0 (lic # 0479586), licensed to Long Run Exploration Ltd. (A517), Operator (100%)</t>
  </si>
  <si>
    <t>Horizontal well drilled to 2064 mKB (724.8 mKB TVD), rig release date 07-Jan-2017 (8.4 years), producing Oil since Feb 2017</t>
  </si>
  <si>
    <t>Open zone Commingled MFP9508: 842 to 2038.1 mKB (completed 19-Jan-2017)</t>
  </si>
  <si>
    <r>
      <t xml:space="preserve">Daily Rates: 2.96 boe/d </t>
    </r>
    <r>
      <rPr>
        <sz val="8"/>
        <color rgb="FF0A2931"/>
        <rFont val="Tahoma"/>
        <family val="2"/>
      </rPr>
      <t>(0.46 m3/d oil, 0.01 e3m3/d marketable gas)</t>
    </r>
  </si>
  <si>
    <t>Estimated remaining production: Oil: 1,081 m3, Marketable Gas: 1 e3m3, Oil Decline Rate: 11.9%</t>
  </si>
  <si>
    <t>00/16-06-058-22W4/0 (lic # 0480279), licensed to Long Run Exploration Ltd. (A517), Operator (100%)</t>
  </si>
  <si>
    <t>Horizontal well drilled to 1834 mKB (719.1 mKB TVD), rig release date 03-Jan-2017 (8.4 years), producing Oil since Jan 2017</t>
  </si>
  <si>
    <t>Open zone Commingled MFP9508: 1180 to 1810.1 mKB (completed 11-Jan-2017)</t>
  </si>
  <si>
    <r>
      <t xml:space="preserve">Daily Rates: 2.96 boe/d </t>
    </r>
    <r>
      <rPr>
        <sz val="8"/>
        <color rgb="FF0A2931"/>
        <rFont val="Tahoma"/>
        <family val="2"/>
      </rPr>
      <t>(0.39 m3/d oil, 0.08 e3m3/d marketable gas, 0.00 m3/d propane)</t>
    </r>
  </si>
  <si>
    <t>Estimated remaining production: Oil: 2,327 m3, Marketable Gas: 130 e3m3, Pentane: 1 m3, Oil Decline Rate: 4.6%</t>
  </si>
  <si>
    <t>02/03-02-057-22W4/0 (lic # 0480266), licensed to Long Run Exploration Ltd. (A517), Operator (100%)</t>
  </si>
  <si>
    <t>Horizontal well drilled to 1724 mKB (724.6 mKB TVD), rig release date 01-Oct-2016 (8.7 years), producing Oil since Dec 2016</t>
  </si>
  <si>
    <t>Open zone Commingled MFP9508: 861 to 1686.1 mKB (completed 06-Nov-2016)</t>
  </si>
  <si>
    <r>
      <t xml:space="preserve">Daily Rates: 2.94 boe/d </t>
    </r>
    <r>
      <rPr>
        <sz val="8"/>
        <color rgb="FF0A2931"/>
        <rFont val="Tahoma"/>
        <family val="2"/>
      </rPr>
      <t>(0.40 m3/d oil, 0.07 e3m3/d marketable gas, 0.00 m3/d butane, 0.00 m3/d propane)</t>
    </r>
  </si>
  <si>
    <t>Estimated remaining production: Oil: 2,363 m3, Marketable Gas: 208 e3m3, Propane: 1 m3, Pentane: 5 m3, Oil Decline Rate: 4.7%</t>
  </si>
  <si>
    <t>02/15-10-058-23W4/0 (lic # 0482653), licensed to Long Run Exploration Ltd. (A517), Operator (100%)</t>
  </si>
  <si>
    <t>Horizontal well drilled to 1887 mKB (723.0 mKB TVD), rig release date 03-Apr-2017 (8.2 years), producing Oil since Dec 2017</t>
  </si>
  <si>
    <t>Open zone Commingled MFP9508: 1165 to 1845.1 mKB (completed 03-Nov-2017)</t>
  </si>
  <si>
    <r>
      <t xml:space="preserve">Daily Rates: 2.93 boe/d </t>
    </r>
    <r>
      <rPr>
        <sz val="8"/>
        <color rgb="FF0A2931"/>
        <rFont val="Tahoma"/>
        <family val="2"/>
      </rPr>
      <t>(0.47 m3/d oil, 0.00 e3m3/d marketable gas)</t>
    </r>
  </si>
  <si>
    <t>Estimated remaining production: Oil: 1,032 m3, Marketable Gas: 1 e3m3, Oil Decline Rate: 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</si>
</sst>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0"/>
    <numFmt numFmtId="166" formatCode="&quot;$&quot;#,##0"/>
    <numFmt numFmtId="167" formatCode="0.0"/>
    <numFmt numFmtId="168" formatCode="mmm\-yyyy"/>
  </numFmts>
  <fonts count="8" x14ac:knownFonts="1">
    <font>
      <sz val="11"/>
      <color theme="1"/>
      <name val="Aptos Narrow"/>
      <family val="2"/>
      <scheme val="minor"/>
    </font>
    <font>
      <sz val="8"/>
      <color rgb="FF0A2931"/>
      <name val="Tahoma"/>
      <family val="2"/>
    </font>
    <font>
      <i/>
      <sz val="8"/>
      <color rgb="FF0A2931"/>
      <name val="Tahoma"/>
      <family val="2"/>
    </font>
    <font>
      <b/>
      <sz val="12"/>
      <color rgb="FF0A2931"/>
      <name val="Tahoma"/>
      <family val="2"/>
    </font>
    <font>
      <b/>
      <sz val="8"/>
      <color rgb="FF0A2931"/>
      <name val="Tahoma"/>
      <family val="2"/>
    </font>
    <font>
      <b/>
      <sz val="8"/>
      <color rgb="FF0000FF"/>
      <name val="Tahoma"/>
      <family val="2"/>
    </font>
    <font>
      <sz val="9"/>
      <color indexed="81"/>
      <name val="Tahoma"/>
      <family val="2"/>
    </font>
    <font>
      <sz val="8"/>
      <color rgb="FFFF0000"/>
      <name val="Tahoma"/>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FFF99"/>
        <bgColor indexed="64"/>
      </patternFill>
    </fill>
    <fill>
      <patternFill patternType="solid">
        <fgColor rgb="FFFFFFCC"/>
        <bgColor indexed="64"/>
      </patternFill>
    </fill>
  </fills>
  <borders count="25">
    <border>
      <left/>
      <right/>
      <top/>
      <bottom/>
      <diagonal/>
    </border>
    <border>
      <left/>
      <right/>
      <top/>
      <bottom style="medium">
        <color rgb="FF0A293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s>
  <cellStyleXfs count="1">
    <xf numFmtId="0" fontId="0" fillId="0" borderId="0"/>
  </cellStyleXfs>
  <cellXfs count="84">
    <xf numFmtId="0" fontId="0" fillId="0" borderId="0" xfId="0"/>
    <xf numFmtId="0" fontId="1" fillId="0" borderId="0" xfId="0" applyFont="1" applyProtection="1">
      <protection locked="0"/>
    </xf>
    <xf numFmtId="0" fontId="1" fillId="2" borderId="0" xfId="0" applyFont="1" applyFill="1" applyProtection="1"/>
    <xf numFmtId="0" fontId="2" fillId="2" borderId="0" xfId="0" applyFont="1" applyFill="1" applyAlignment="1" applyProtection="1">
      <alignment horizontal="right"/>
    </xf>
    <xf numFmtId="0" fontId="3" fillId="2" borderId="0" xfId="0" applyFont="1" applyFill="1" applyAlignment="1" applyProtection="1">
      <alignment horizontal="right"/>
    </xf>
    <xf numFmtId="0" fontId="1" fillId="2" borderId="1" xfId="0" applyFont="1" applyFill="1" applyBorder="1" applyProtection="1"/>
    <xf numFmtId="0" fontId="2" fillId="2" borderId="0" xfId="0" applyFont="1" applyFill="1" applyAlignment="1" applyProtection="1">
      <alignment horizontal="right" vertical="top"/>
    </xf>
    <xf numFmtId="0" fontId="4" fillId="2" borderId="0" xfId="0" applyFont="1" applyFill="1" applyProtection="1"/>
    <xf numFmtId="0" fontId="4" fillId="3" borderId="3" xfId="0" applyFont="1" applyFill="1" applyBorder="1" applyAlignment="1" applyProtection="1">
      <alignment horizontal="center" wrapText="1"/>
    </xf>
    <xf numFmtId="0" fontId="1" fillId="4" borderId="5" xfId="0" applyFont="1" applyFill="1" applyBorder="1" applyAlignment="1" applyProtection="1">
      <alignment horizontal="center" wrapText="1"/>
    </xf>
    <xf numFmtId="0" fontId="1" fillId="2" borderId="6" xfId="0" applyFont="1" applyFill="1" applyBorder="1" applyAlignment="1" applyProtection="1">
      <alignment horizontal="center" vertical="center"/>
    </xf>
    <xf numFmtId="17" fontId="1" fillId="2" borderId="6" xfId="0" applyNumberFormat="1" applyFont="1" applyFill="1" applyBorder="1" applyAlignment="1" applyProtection="1">
      <alignment horizontal="center" vertical="center"/>
    </xf>
    <xf numFmtId="3" fontId="1" fillId="2" borderId="6" xfId="0" applyNumberFormat="1" applyFont="1" applyFill="1" applyBorder="1" applyAlignment="1" applyProtection="1">
      <alignment horizontal="center" vertical="center"/>
    </xf>
    <xf numFmtId="164" fontId="1" fillId="2" borderId="6" xfId="0" applyNumberFormat="1" applyFont="1" applyFill="1" applyBorder="1" applyAlignment="1" applyProtection="1">
      <alignment horizontal="center" vertical="center"/>
    </xf>
    <xf numFmtId="4" fontId="1" fillId="0" borderId="11" xfId="0" applyNumberFormat="1" applyFont="1" applyBorder="1" applyAlignment="1" applyProtection="1">
      <alignment horizontal="center" vertical="center"/>
    </xf>
    <xf numFmtId="4" fontId="1" fillId="0" borderId="12" xfId="0" applyNumberFormat="1" applyFont="1" applyBorder="1" applyAlignment="1" applyProtection="1">
      <alignment horizontal="center" vertical="center"/>
    </xf>
    <xf numFmtId="0" fontId="1" fillId="2" borderId="7" xfId="0" applyFont="1" applyFill="1" applyBorder="1" applyAlignment="1" applyProtection="1">
      <alignment horizontal="center" vertical="center"/>
    </xf>
    <xf numFmtId="17" fontId="1" fillId="2" borderId="7" xfId="0" applyNumberFormat="1" applyFont="1" applyFill="1" applyBorder="1" applyAlignment="1" applyProtection="1">
      <alignment horizontal="center" vertical="center"/>
    </xf>
    <xf numFmtId="3" fontId="1" fillId="2" borderId="7" xfId="0" applyNumberFormat="1" applyFont="1" applyFill="1" applyBorder="1" applyAlignment="1" applyProtection="1">
      <alignment horizontal="center" vertical="center"/>
    </xf>
    <xf numFmtId="164" fontId="1" fillId="2" borderId="7" xfId="0" applyNumberFormat="1" applyFont="1" applyFill="1" applyBorder="1" applyAlignment="1" applyProtection="1">
      <alignment horizontal="center" vertical="center"/>
    </xf>
    <xf numFmtId="0" fontId="1" fillId="0" borderId="7" xfId="0" applyFont="1" applyBorder="1" applyAlignment="1" applyProtection="1">
      <alignment horizontal="center" vertical="center"/>
    </xf>
    <xf numFmtId="17" fontId="1" fillId="0" borderId="7" xfId="0" applyNumberFormat="1" applyFont="1" applyBorder="1" applyAlignment="1" applyProtection="1">
      <alignment horizontal="center" vertical="center"/>
    </xf>
    <xf numFmtId="3" fontId="1" fillId="0" borderId="7" xfId="0" applyNumberFormat="1" applyFont="1" applyBorder="1" applyAlignment="1" applyProtection="1">
      <alignment horizontal="center" vertical="center"/>
    </xf>
    <xf numFmtId="164" fontId="1" fillId="0" borderId="7" xfId="0" applyNumberFormat="1" applyFont="1" applyBorder="1" applyAlignment="1" applyProtection="1">
      <alignment horizontal="center" vertical="center"/>
    </xf>
    <xf numFmtId="0" fontId="1" fillId="0" borderId="8" xfId="0" applyFont="1" applyBorder="1" applyAlignment="1" applyProtection="1">
      <alignment horizontal="center" vertical="center"/>
    </xf>
    <xf numFmtId="17" fontId="1" fillId="0" borderId="8" xfId="0" applyNumberFormat="1" applyFont="1" applyBorder="1" applyAlignment="1" applyProtection="1">
      <alignment horizontal="center" vertical="center"/>
    </xf>
    <xf numFmtId="3" fontId="1" fillId="0" borderId="8" xfId="0" applyNumberFormat="1" applyFont="1" applyBorder="1" applyAlignment="1" applyProtection="1">
      <alignment horizontal="center" vertical="center"/>
    </xf>
    <xf numFmtId="164" fontId="1" fillId="0" borderId="8" xfId="0" applyNumberFormat="1" applyFont="1" applyBorder="1" applyAlignment="1" applyProtection="1">
      <alignment horizontal="center" vertical="center"/>
    </xf>
    <xf numFmtId="0" fontId="1" fillId="0" borderId="0" xfId="0" applyFont="1" applyProtection="1"/>
    <xf numFmtId="165" fontId="5" fillId="5" borderId="3" xfId="0" applyNumberFormat="1" applyFont="1" applyFill="1" applyBorder="1" applyAlignment="1" applyProtection="1">
      <alignment horizontal="center"/>
      <protection locked="0"/>
    </xf>
    <xf numFmtId="2" fontId="5" fillId="5" borderId="3" xfId="0" applyNumberFormat="1" applyFont="1" applyFill="1" applyBorder="1" applyAlignment="1" applyProtection="1">
      <alignment horizontal="center"/>
      <protection locked="0"/>
    </xf>
    <xf numFmtId="0" fontId="5" fillId="5" borderId="3" xfId="0" applyFont="1" applyFill="1" applyBorder="1" applyAlignment="1" applyProtection="1">
      <alignment horizontal="center"/>
      <protection locked="0"/>
    </xf>
    <xf numFmtId="0" fontId="2" fillId="2" borderId="1" xfId="0" applyFont="1" applyFill="1" applyBorder="1" applyAlignment="1" applyProtection="1">
      <alignment horizontal="right"/>
    </xf>
    <xf numFmtId="0" fontId="1" fillId="2" borderId="0" xfId="0" applyFont="1" applyFill="1" applyAlignment="1" applyProtection="1">
      <alignment horizontal="right"/>
    </xf>
    <xf numFmtId="0" fontId="4" fillId="3" borderId="2" xfId="0" applyFont="1" applyFill="1" applyBorder="1" applyAlignment="1" applyProtection="1">
      <alignment horizontal="center" wrapText="1"/>
    </xf>
    <xf numFmtId="0" fontId="4" fillId="3" borderId="13" xfId="0" applyFont="1" applyFill="1" applyBorder="1" applyAlignment="1" applyProtection="1">
      <alignment horizontal="center" wrapText="1"/>
    </xf>
    <xf numFmtId="0" fontId="4" fillId="3" borderId="21" xfId="0" applyFont="1" applyFill="1" applyBorder="1" applyAlignment="1" applyProtection="1">
      <alignment horizontal="center" wrapText="1"/>
    </xf>
    <xf numFmtId="0" fontId="4" fillId="3" borderId="4" xfId="0" applyFont="1" applyFill="1" applyBorder="1" applyAlignment="1" applyProtection="1">
      <alignment horizontal="center" wrapText="1"/>
    </xf>
    <xf numFmtId="0" fontId="1" fillId="0" borderId="14" xfId="0" applyFont="1" applyBorder="1" applyAlignment="1" applyProtection="1">
      <alignment horizontal="center" vertical="center"/>
    </xf>
    <xf numFmtId="3" fontId="1" fillId="0" borderId="15" xfId="0" applyNumberFormat="1" applyFont="1" applyBorder="1" applyAlignment="1" applyProtection="1">
      <alignment horizontal="center" vertical="center"/>
    </xf>
    <xf numFmtId="3" fontId="1" fillId="0" borderId="6" xfId="0" applyNumberFormat="1" applyFont="1" applyBorder="1" applyAlignment="1" applyProtection="1">
      <alignment horizontal="center" vertical="center"/>
    </xf>
    <xf numFmtId="166" fontId="1" fillId="0" borderId="6" xfId="0" applyNumberFormat="1" applyFont="1" applyBorder="1" applyAlignment="1" applyProtection="1">
      <alignment horizontal="center" vertical="center"/>
    </xf>
    <xf numFmtId="166" fontId="1" fillId="0" borderId="22" xfId="0" applyNumberFormat="1" applyFont="1" applyBorder="1" applyAlignment="1" applyProtection="1">
      <alignment horizontal="center" vertical="center"/>
    </xf>
    <xf numFmtId="3" fontId="1" fillId="0" borderId="18" xfId="0" applyNumberFormat="1" applyFont="1" applyBorder="1" applyAlignment="1" applyProtection="1">
      <alignment horizontal="center" vertical="center"/>
    </xf>
    <xf numFmtId="0" fontId="1" fillId="0" borderId="10" xfId="0" applyFont="1" applyBorder="1" applyAlignment="1" applyProtection="1">
      <alignment horizontal="center" vertical="center"/>
    </xf>
    <xf numFmtId="3" fontId="1" fillId="0" borderId="16" xfId="0" applyNumberFormat="1" applyFont="1" applyBorder="1" applyAlignment="1" applyProtection="1">
      <alignment horizontal="center" vertical="center"/>
    </xf>
    <xf numFmtId="166" fontId="1" fillId="0" borderId="7" xfId="0" applyNumberFormat="1" applyFont="1" applyBorder="1" applyAlignment="1" applyProtection="1">
      <alignment horizontal="center" vertical="center"/>
    </xf>
    <xf numFmtId="166" fontId="1" fillId="0" borderId="23" xfId="0" applyNumberFormat="1" applyFont="1" applyBorder="1" applyAlignment="1" applyProtection="1">
      <alignment horizontal="center" vertical="center"/>
    </xf>
    <xf numFmtId="3" fontId="1" fillId="0" borderId="19" xfId="0" applyNumberFormat="1" applyFont="1" applyBorder="1" applyAlignment="1" applyProtection="1">
      <alignment horizontal="center" vertical="center"/>
    </xf>
    <xf numFmtId="0" fontId="1" fillId="0" borderId="9" xfId="0" applyFont="1" applyBorder="1" applyAlignment="1" applyProtection="1">
      <alignment horizontal="center" vertical="center"/>
    </xf>
    <xf numFmtId="3" fontId="1" fillId="0" borderId="17" xfId="0" applyNumberFormat="1" applyFont="1" applyBorder="1" applyAlignment="1" applyProtection="1">
      <alignment horizontal="center" vertical="center"/>
    </xf>
    <xf numFmtId="166" fontId="1" fillId="0" borderId="8" xfId="0" applyNumberFormat="1" applyFont="1" applyBorder="1" applyAlignment="1" applyProtection="1">
      <alignment horizontal="center" vertical="center"/>
    </xf>
    <xf numFmtId="166" fontId="1" fillId="0" borderId="24" xfId="0" applyNumberFormat="1" applyFont="1" applyBorder="1" applyAlignment="1" applyProtection="1">
      <alignment horizontal="center" vertical="center"/>
    </xf>
    <xf numFmtId="3" fontId="1" fillId="0" borderId="20" xfId="0" applyNumberFormat="1" applyFont="1" applyBorder="1" applyAlignment="1" applyProtection="1">
      <alignment horizontal="center" vertical="center"/>
    </xf>
    <xf numFmtId="14" fontId="1" fillId="0" borderId="0" xfId="0" applyNumberFormat="1" applyFont="1" applyProtection="1"/>
    <xf numFmtId="0" fontId="4" fillId="3" borderId="3" xfId="0" applyFont="1" applyFill="1" applyBorder="1" applyAlignment="1" applyProtection="1">
      <alignment horizontal="left" wrapText="1"/>
    </xf>
    <xf numFmtId="2" fontId="4" fillId="3" borderId="3" xfId="0" applyNumberFormat="1" applyFont="1" applyFill="1" applyBorder="1" applyAlignment="1" applyProtection="1">
      <alignment horizontal="center" wrapText="1"/>
    </xf>
    <xf numFmtId="3" fontId="4" fillId="3" borderId="3" xfId="0" applyNumberFormat="1" applyFont="1" applyFill="1" applyBorder="1" applyAlignment="1" applyProtection="1">
      <alignment horizontal="center" wrapText="1"/>
    </xf>
    <xf numFmtId="167" fontId="4" fillId="3" borderId="3" xfId="0" applyNumberFormat="1" applyFont="1" applyFill="1" applyBorder="1" applyAlignment="1" applyProtection="1">
      <alignment horizontal="center" wrapText="1"/>
    </xf>
    <xf numFmtId="168" fontId="4" fillId="3" borderId="3" xfId="0" applyNumberFormat="1" applyFont="1" applyFill="1" applyBorder="1" applyAlignment="1" applyProtection="1">
      <alignment horizontal="center" wrapText="1"/>
    </xf>
    <xf numFmtId="4" fontId="4" fillId="3" borderId="3" xfId="0" applyNumberFormat="1" applyFont="1" applyFill="1" applyBorder="1" applyAlignment="1" applyProtection="1">
      <alignment horizontal="center" wrapText="1"/>
    </xf>
    <xf numFmtId="0" fontId="1" fillId="2" borderId="0" xfId="0" applyFont="1" applyFill="1" applyAlignment="1" applyProtection="1">
      <alignment horizontal="left"/>
    </xf>
    <xf numFmtId="2" fontId="1" fillId="2" borderId="0" xfId="0" applyNumberFormat="1" applyFont="1" applyFill="1" applyProtection="1"/>
    <xf numFmtId="3" fontId="1" fillId="2" borderId="0" xfId="0" applyNumberFormat="1" applyFont="1" applyFill="1" applyProtection="1"/>
    <xf numFmtId="167" fontId="1" fillId="2" borderId="0" xfId="0" applyNumberFormat="1" applyFont="1" applyFill="1" applyProtection="1"/>
    <xf numFmtId="168" fontId="1" fillId="2" borderId="0" xfId="0" applyNumberFormat="1" applyFont="1" applyFill="1" applyProtection="1"/>
    <xf numFmtId="4" fontId="1" fillId="2" borderId="0" xfId="0" applyNumberFormat="1" applyFont="1" applyFill="1" applyProtection="1"/>
    <xf numFmtId="0" fontId="1" fillId="0" borderId="6" xfId="0" applyFont="1" applyBorder="1" applyAlignment="1" applyProtection="1">
      <alignment horizontal="left" vertical="center"/>
    </xf>
    <xf numFmtId="2" fontId="1" fillId="0" borderId="6" xfId="0" applyNumberFormat="1" applyFont="1" applyBorder="1" applyAlignment="1" applyProtection="1">
      <alignment horizontal="center" vertical="center"/>
    </xf>
    <xf numFmtId="167" fontId="1" fillId="0" borderId="6" xfId="0" applyNumberFormat="1" applyFont="1" applyBorder="1" applyAlignment="1" applyProtection="1">
      <alignment horizontal="center" vertical="center"/>
    </xf>
    <xf numFmtId="168" fontId="1" fillId="0" borderId="6" xfId="0" applyNumberFormat="1" applyFont="1" applyBorder="1" applyAlignment="1" applyProtection="1">
      <alignment horizontal="center" vertical="center"/>
    </xf>
    <xf numFmtId="4" fontId="1" fillId="0" borderId="6" xfId="0" applyNumberFormat="1" applyFont="1" applyBorder="1" applyAlignment="1" applyProtection="1">
      <alignment horizontal="center" vertical="center"/>
    </xf>
    <xf numFmtId="0" fontId="1" fillId="0" borderId="7" xfId="0" applyFont="1" applyBorder="1" applyAlignment="1" applyProtection="1">
      <alignment horizontal="left" vertical="center"/>
    </xf>
    <xf numFmtId="2" fontId="1" fillId="0" borderId="7" xfId="0" applyNumberFormat="1" applyFont="1" applyBorder="1" applyAlignment="1" applyProtection="1">
      <alignment horizontal="center" vertical="center"/>
    </xf>
    <xf numFmtId="167" fontId="1" fillId="0" borderId="7" xfId="0" applyNumberFormat="1" applyFont="1" applyBorder="1" applyAlignment="1" applyProtection="1">
      <alignment horizontal="center" vertical="center"/>
    </xf>
    <xf numFmtId="168" fontId="1" fillId="0" borderId="7" xfId="0" applyNumberFormat="1" applyFont="1" applyBorder="1" applyAlignment="1" applyProtection="1">
      <alignment horizontal="center" vertical="center"/>
    </xf>
    <xf numFmtId="4" fontId="1" fillId="0" borderId="7" xfId="0" applyNumberFormat="1" applyFont="1" applyBorder="1" applyAlignment="1" applyProtection="1">
      <alignment horizontal="center" vertical="center"/>
    </xf>
    <xf numFmtId="0" fontId="1" fillId="0" borderId="8" xfId="0" applyFont="1" applyBorder="1" applyAlignment="1" applyProtection="1">
      <alignment horizontal="left" vertical="center"/>
    </xf>
    <xf numFmtId="2" fontId="1" fillId="0" borderId="8" xfId="0" applyNumberFormat="1" applyFont="1" applyBorder="1" applyAlignment="1" applyProtection="1">
      <alignment horizontal="center" vertical="center"/>
    </xf>
    <xf numFmtId="167" fontId="1" fillId="0" borderId="8" xfId="0" applyNumberFormat="1" applyFont="1" applyBorder="1" applyAlignment="1" applyProtection="1">
      <alignment horizontal="center" vertical="center"/>
    </xf>
    <xf numFmtId="168" fontId="1" fillId="0" borderId="8" xfId="0" applyNumberFormat="1" applyFont="1" applyBorder="1" applyAlignment="1" applyProtection="1">
      <alignment horizontal="center" vertical="center"/>
    </xf>
    <xf numFmtId="4" fontId="1" fillId="0" borderId="8" xfId="0" applyNumberFormat="1" applyFont="1" applyBorder="1" applyAlignment="1" applyProtection="1">
      <alignment horizontal="center" vertical="center"/>
    </xf>
    <xf numFmtId="0" fontId="4" fillId="2" borderId="0" xfId="0" applyFont="1" applyFill="1" applyAlignment="1" applyProtection="1">
      <alignment horizontal="left"/>
    </xf>
    <xf numFmtId="0" fontId="7" fillId="2" borderId="0" xfId="0" applyFont="1" applyFill="1" applyAlignment="1" applyProtection="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chartsheet" Target="chartsheets/sheet3.xml"/><Relationship Id="rId7" Type="http://schemas.openxmlformats.org/officeDocument/2006/relationships/worksheet" Target="worksheets/sheet4.xml"/><Relationship Id="rId2" Type="http://schemas.openxmlformats.org/officeDocument/2006/relationships/chartsheet" Target="chartsheets/sheet2.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calcChain" Target="calcChain.xml"/><Relationship Id="rId5" Type="http://schemas.openxmlformats.org/officeDocument/2006/relationships/worksheet" Target="worksheets/sheet2.xml"/><Relationship Id="rId10"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00" b="1" i="0" u="none" strike="noStrike" kern="1200" spc="0" baseline="0">
                <a:solidFill>
                  <a:srgbClr val="595959"/>
                </a:solidFill>
                <a:latin typeface="Trebuchet MS" panose="020B0603020202020204" pitchFamily="34" charset="0"/>
                <a:ea typeface="+mn-ea"/>
                <a:cs typeface="+mn-cs"/>
              </a:defRPr>
            </a:pPr>
            <a:r>
              <a:rPr lang="en-CA" sz="900" b="1">
                <a:solidFill>
                  <a:srgbClr val="595959"/>
                </a:solidFill>
                <a:latin typeface="Trebuchet MS" panose="020B0603020202020204" pitchFamily="34" charset="0"/>
              </a:rPr>
              <a:t>Sayer_LRE_2025 Net Production Calendar Daily Rates</a:t>
            </a:r>
          </a:p>
        </c:rich>
      </c:tx>
      <c:overlay val="0"/>
      <c:spPr>
        <a:noFill/>
        <a:ln>
          <a:noFill/>
        </a:ln>
        <a:effectLst/>
      </c:spPr>
      <c:txPr>
        <a:bodyPr rot="0" spcFirstLastPara="1" vertOverflow="ellipsis" vert="horz" wrap="square" anchor="ctr" anchorCtr="1"/>
        <a:lstStyle/>
        <a:p>
          <a:pPr algn="ctr">
            <a:defRPr sz="900" b="1" i="0" u="none" strike="noStrike" kern="1200" spc="0" baseline="0">
              <a:solidFill>
                <a:srgbClr val="595959"/>
              </a:solidFill>
              <a:latin typeface="Trebuchet MS" panose="020B0603020202020204" pitchFamily="34" charset="0"/>
              <a:ea typeface="+mn-ea"/>
              <a:cs typeface="+mn-cs"/>
            </a:defRPr>
          </a:pPr>
          <a:endParaRPr lang="en-US"/>
        </a:p>
      </c:txPr>
    </c:title>
    <c:autoTitleDeleted val="0"/>
    <c:plotArea>
      <c:layout/>
      <c:scatterChart>
        <c:scatterStyle val="lineMarker"/>
        <c:varyColors val="0"/>
        <c:ser>
          <c:idx val="0"/>
          <c:order val="0"/>
          <c:tx>
            <c:v>Well Count</c:v>
          </c:tx>
          <c:spPr>
            <a:ln w="12700" cap="rnd" cmpd="sng" algn="ctr">
              <a:solidFill>
                <a:srgbClr val="FF9900">
                  <a:alpha val="35000"/>
                </a:srgbClr>
              </a:solidFill>
              <a:prstDash val="solid"/>
              <a:round/>
              <a:headEnd type="none" w="med" len="med"/>
              <a:tailEnd type="none" w="med" len="med"/>
            </a:ln>
            <a:effectLst/>
          </c:spPr>
          <c:marker>
            <c:symbol val="circle"/>
            <c:size val="2"/>
            <c:spPr>
              <a:solidFill>
                <a:srgbClr val="FF9900"/>
              </a:solidFill>
              <a:ln w="12700" cap="rnd" cmpd="sng" algn="ctr">
                <a:solidFill>
                  <a:srgbClr val="FF99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History'!$D$6:$D$393</c:f>
              <c:numCache>
                <c:formatCode>#,##0</c:formatCode>
                <c:ptCount val="388"/>
                <c:pt idx="0">
                  <c:v>1</c:v>
                </c:pt>
                <c:pt idx="1">
                  <c:v>1</c:v>
                </c:pt>
                <c:pt idx="2">
                  <c:v>1</c:v>
                </c:pt>
                <c:pt idx="3">
                  <c:v>1</c:v>
                </c:pt>
                <c:pt idx="4">
                  <c:v>1</c:v>
                </c:pt>
                <c:pt idx="5">
                  <c:v>1</c:v>
                </c:pt>
                <c:pt idx="6">
                  <c:v>1</c:v>
                </c:pt>
                <c:pt idx="7">
                  <c:v>1</c:v>
                </c:pt>
                <c:pt idx="8">
                  <c:v>1</c:v>
                </c:pt>
                <c:pt idx="9">
                  <c:v>1</c:v>
                </c:pt>
                <c:pt idx="10">
                  <c:v>1</c:v>
                </c:pt>
                <c:pt idx="11">
                  <c:v>1</c:v>
                </c:pt>
                <c:pt idx="12">
                  <c:v>2</c:v>
                </c:pt>
                <c:pt idx="13">
                  <c:v>2</c:v>
                </c:pt>
                <c:pt idx="14">
                  <c:v>2</c:v>
                </c:pt>
                <c:pt idx="15">
                  <c:v>2</c:v>
                </c:pt>
                <c:pt idx="16">
                  <c:v>2</c:v>
                </c:pt>
                <c:pt idx="17">
                  <c:v>2</c:v>
                </c:pt>
                <c:pt idx="18">
                  <c:v>2</c:v>
                </c:pt>
                <c:pt idx="19">
                  <c:v>2</c:v>
                </c:pt>
                <c:pt idx="20">
                  <c:v>2</c:v>
                </c:pt>
                <c:pt idx="21">
                  <c:v>2</c:v>
                </c:pt>
                <c:pt idx="22">
                  <c:v>2</c:v>
                </c:pt>
                <c:pt idx="23">
                  <c:v>2</c:v>
                </c:pt>
                <c:pt idx="24">
                  <c:v>4</c:v>
                </c:pt>
                <c:pt idx="25">
                  <c:v>4</c:v>
                </c:pt>
                <c:pt idx="26">
                  <c:v>4</c:v>
                </c:pt>
                <c:pt idx="27">
                  <c:v>4</c:v>
                </c:pt>
                <c:pt idx="28">
                  <c:v>4</c:v>
                </c:pt>
                <c:pt idx="29">
                  <c:v>4</c:v>
                </c:pt>
                <c:pt idx="30">
                  <c:v>4</c:v>
                </c:pt>
                <c:pt idx="31">
                  <c:v>4</c:v>
                </c:pt>
                <c:pt idx="32">
                  <c:v>4</c:v>
                </c:pt>
                <c:pt idx="33">
                  <c:v>4</c:v>
                </c:pt>
                <c:pt idx="34">
                  <c:v>4</c:v>
                </c:pt>
                <c:pt idx="35">
                  <c:v>4</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3</c:v>
                </c:pt>
                <c:pt idx="121">
                  <c:v>3</c:v>
                </c:pt>
                <c:pt idx="122">
                  <c:v>3</c:v>
                </c:pt>
                <c:pt idx="123">
                  <c:v>3</c:v>
                </c:pt>
                <c:pt idx="124">
                  <c:v>3</c:v>
                </c:pt>
                <c:pt idx="125">
                  <c:v>3</c:v>
                </c:pt>
                <c:pt idx="126">
                  <c:v>3</c:v>
                </c:pt>
                <c:pt idx="127">
                  <c:v>3</c:v>
                </c:pt>
                <c:pt idx="128">
                  <c:v>3</c:v>
                </c:pt>
                <c:pt idx="129">
                  <c:v>3</c:v>
                </c:pt>
                <c:pt idx="130">
                  <c:v>3</c:v>
                </c:pt>
                <c:pt idx="131">
                  <c:v>3</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12</c:v>
                </c:pt>
                <c:pt idx="205">
                  <c:v>12</c:v>
                </c:pt>
                <c:pt idx="206">
                  <c:v>12</c:v>
                </c:pt>
                <c:pt idx="207">
                  <c:v>12</c:v>
                </c:pt>
                <c:pt idx="208">
                  <c:v>12</c:v>
                </c:pt>
                <c:pt idx="209">
                  <c:v>12</c:v>
                </c:pt>
                <c:pt idx="210">
                  <c:v>12</c:v>
                </c:pt>
                <c:pt idx="211">
                  <c:v>12</c:v>
                </c:pt>
                <c:pt idx="212">
                  <c:v>12</c:v>
                </c:pt>
                <c:pt idx="213">
                  <c:v>12</c:v>
                </c:pt>
                <c:pt idx="214">
                  <c:v>12</c:v>
                </c:pt>
                <c:pt idx="215">
                  <c:v>12</c:v>
                </c:pt>
                <c:pt idx="216">
                  <c:v>16</c:v>
                </c:pt>
                <c:pt idx="217">
                  <c:v>16</c:v>
                </c:pt>
                <c:pt idx="218">
                  <c:v>16</c:v>
                </c:pt>
                <c:pt idx="219">
                  <c:v>16</c:v>
                </c:pt>
                <c:pt idx="220">
                  <c:v>16</c:v>
                </c:pt>
                <c:pt idx="221">
                  <c:v>16</c:v>
                </c:pt>
                <c:pt idx="222">
                  <c:v>16</c:v>
                </c:pt>
                <c:pt idx="223">
                  <c:v>16</c:v>
                </c:pt>
                <c:pt idx="224">
                  <c:v>16</c:v>
                </c:pt>
                <c:pt idx="225">
                  <c:v>16</c:v>
                </c:pt>
                <c:pt idx="226">
                  <c:v>16</c:v>
                </c:pt>
                <c:pt idx="227">
                  <c:v>16</c:v>
                </c:pt>
                <c:pt idx="228">
                  <c:v>27</c:v>
                </c:pt>
                <c:pt idx="229">
                  <c:v>27</c:v>
                </c:pt>
                <c:pt idx="230">
                  <c:v>27</c:v>
                </c:pt>
                <c:pt idx="231">
                  <c:v>27</c:v>
                </c:pt>
                <c:pt idx="232">
                  <c:v>27</c:v>
                </c:pt>
                <c:pt idx="233">
                  <c:v>27</c:v>
                </c:pt>
                <c:pt idx="234">
                  <c:v>27</c:v>
                </c:pt>
                <c:pt idx="235">
                  <c:v>27</c:v>
                </c:pt>
                <c:pt idx="236">
                  <c:v>27</c:v>
                </c:pt>
                <c:pt idx="237">
                  <c:v>27</c:v>
                </c:pt>
                <c:pt idx="238">
                  <c:v>27</c:v>
                </c:pt>
                <c:pt idx="239">
                  <c:v>27</c:v>
                </c:pt>
                <c:pt idx="240">
                  <c:v>57</c:v>
                </c:pt>
                <c:pt idx="241">
                  <c:v>57</c:v>
                </c:pt>
                <c:pt idx="242">
                  <c:v>57</c:v>
                </c:pt>
                <c:pt idx="243">
                  <c:v>57</c:v>
                </c:pt>
                <c:pt idx="244">
                  <c:v>57</c:v>
                </c:pt>
                <c:pt idx="245">
                  <c:v>57</c:v>
                </c:pt>
                <c:pt idx="246">
                  <c:v>57</c:v>
                </c:pt>
                <c:pt idx="247">
                  <c:v>57</c:v>
                </c:pt>
                <c:pt idx="248">
                  <c:v>57</c:v>
                </c:pt>
                <c:pt idx="249">
                  <c:v>57</c:v>
                </c:pt>
                <c:pt idx="250">
                  <c:v>57</c:v>
                </c:pt>
                <c:pt idx="251">
                  <c:v>57</c:v>
                </c:pt>
                <c:pt idx="252">
                  <c:v>63</c:v>
                </c:pt>
                <c:pt idx="253">
                  <c:v>63</c:v>
                </c:pt>
                <c:pt idx="254">
                  <c:v>63</c:v>
                </c:pt>
                <c:pt idx="255">
                  <c:v>63</c:v>
                </c:pt>
                <c:pt idx="256">
                  <c:v>63</c:v>
                </c:pt>
                <c:pt idx="257">
                  <c:v>63</c:v>
                </c:pt>
                <c:pt idx="258">
                  <c:v>63</c:v>
                </c:pt>
                <c:pt idx="259">
                  <c:v>63</c:v>
                </c:pt>
                <c:pt idx="260">
                  <c:v>63</c:v>
                </c:pt>
                <c:pt idx="261">
                  <c:v>63</c:v>
                </c:pt>
                <c:pt idx="262">
                  <c:v>63</c:v>
                </c:pt>
                <c:pt idx="263">
                  <c:v>63</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72</c:v>
                </c:pt>
                <c:pt idx="277">
                  <c:v>72</c:v>
                </c:pt>
                <c:pt idx="278">
                  <c:v>72</c:v>
                </c:pt>
                <c:pt idx="279">
                  <c:v>72</c:v>
                </c:pt>
                <c:pt idx="280">
                  <c:v>72</c:v>
                </c:pt>
                <c:pt idx="281">
                  <c:v>72</c:v>
                </c:pt>
                <c:pt idx="282">
                  <c:v>72</c:v>
                </c:pt>
                <c:pt idx="283">
                  <c:v>72</c:v>
                </c:pt>
                <c:pt idx="284">
                  <c:v>72</c:v>
                </c:pt>
                <c:pt idx="285">
                  <c:v>72</c:v>
                </c:pt>
                <c:pt idx="286">
                  <c:v>72</c:v>
                </c:pt>
                <c:pt idx="287">
                  <c:v>72</c:v>
                </c:pt>
                <c:pt idx="288">
                  <c:v>133</c:v>
                </c:pt>
                <c:pt idx="289">
                  <c:v>133</c:v>
                </c:pt>
                <c:pt idx="290">
                  <c:v>133</c:v>
                </c:pt>
                <c:pt idx="291">
                  <c:v>133</c:v>
                </c:pt>
                <c:pt idx="292">
                  <c:v>133</c:v>
                </c:pt>
                <c:pt idx="293">
                  <c:v>133</c:v>
                </c:pt>
                <c:pt idx="294">
                  <c:v>133</c:v>
                </c:pt>
                <c:pt idx="295">
                  <c:v>133</c:v>
                </c:pt>
                <c:pt idx="296">
                  <c:v>133</c:v>
                </c:pt>
                <c:pt idx="297">
                  <c:v>133</c:v>
                </c:pt>
                <c:pt idx="298">
                  <c:v>133</c:v>
                </c:pt>
                <c:pt idx="299">
                  <c:v>133</c:v>
                </c:pt>
                <c:pt idx="300">
                  <c:v>130</c:v>
                </c:pt>
                <c:pt idx="301">
                  <c:v>133</c:v>
                </c:pt>
                <c:pt idx="302">
                  <c:v>135</c:v>
                </c:pt>
                <c:pt idx="303">
                  <c:v>137</c:v>
                </c:pt>
                <c:pt idx="304">
                  <c:v>138</c:v>
                </c:pt>
                <c:pt idx="305">
                  <c:v>137</c:v>
                </c:pt>
                <c:pt idx="306">
                  <c:v>136</c:v>
                </c:pt>
                <c:pt idx="307">
                  <c:v>136</c:v>
                </c:pt>
                <c:pt idx="308">
                  <c:v>136</c:v>
                </c:pt>
                <c:pt idx="309">
                  <c:v>137</c:v>
                </c:pt>
                <c:pt idx="310">
                  <c:v>137</c:v>
                </c:pt>
                <c:pt idx="311">
                  <c:v>137</c:v>
                </c:pt>
                <c:pt idx="312">
                  <c:v>137</c:v>
                </c:pt>
                <c:pt idx="313">
                  <c:v>137</c:v>
                </c:pt>
                <c:pt idx="314">
                  <c:v>138</c:v>
                </c:pt>
                <c:pt idx="315">
                  <c:v>136</c:v>
                </c:pt>
                <c:pt idx="316">
                  <c:v>136</c:v>
                </c:pt>
                <c:pt idx="317">
                  <c:v>135</c:v>
                </c:pt>
                <c:pt idx="318">
                  <c:v>136</c:v>
                </c:pt>
                <c:pt idx="319">
                  <c:v>132</c:v>
                </c:pt>
                <c:pt idx="320">
                  <c:v>136</c:v>
                </c:pt>
                <c:pt idx="321">
                  <c:v>136</c:v>
                </c:pt>
                <c:pt idx="322">
                  <c:v>136</c:v>
                </c:pt>
                <c:pt idx="323">
                  <c:v>136</c:v>
                </c:pt>
                <c:pt idx="324">
                  <c:v>136</c:v>
                </c:pt>
                <c:pt idx="325">
                  <c:v>135</c:v>
                </c:pt>
                <c:pt idx="326">
                  <c:v>135</c:v>
                </c:pt>
                <c:pt idx="327">
                  <c:v>134</c:v>
                </c:pt>
                <c:pt idx="328">
                  <c:v>133</c:v>
                </c:pt>
                <c:pt idx="329">
                  <c:v>60</c:v>
                </c:pt>
                <c:pt idx="330">
                  <c:v>102</c:v>
                </c:pt>
                <c:pt idx="331">
                  <c:v>98</c:v>
                </c:pt>
                <c:pt idx="332">
                  <c:v>100</c:v>
                </c:pt>
                <c:pt idx="333">
                  <c:v>111</c:v>
                </c:pt>
                <c:pt idx="334">
                  <c:v>106</c:v>
                </c:pt>
                <c:pt idx="335">
                  <c:v>106</c:v>
                </c:pt>
                <c:pt idx="336">
                  <c:v>112</c:v>
                </c:pt>
                <c:pt idx="337">
                  <c:v>115</c:v>
                </c:pt>
                <c:pt idx="338">
                  <c:v>124</c:v>
                </c:pt>
                <c:pt idx="339">
                  <c:v>124</c:v>
                </c:pt>
                <c:pt idx="340">
                  <c:v>121</c:v>
                </c:pt>
                <c:pt idx="341">
                  <c:v>125</c:v>
                </c:pt>
                <c:pt idx="342">
                  <c:v>119</c:v>
                </c:pt>
                <c:pt idx="343">
                  <c:v>119</c:v>
                </c:pt>
                <c:pt idx="344">
                  <c:v>117</c:v>
                </c:pt>
                <c:pt idx="345">
                  <c:v>117</c:v>
                </c:pt>
                <c:pt idx="346">
                  <c:v>120</c:v>
                </c:pt>
                <c:pt idx="347">
                  <c:v>121</c:v>
                </c:pt>
                <c:pt idx="348">
                  <c:v>123</c:v>
                </c:pt>
                <c:pt idx="349">
                  <c:v>126</c:v>
                </c:pt>
                <c:pt idx="350">
                  <c:v>127</c:v>
                </c:pt>
                <c:pt idx="351">
                  <c:v>127</c:v>
                </c:pt>
                <c:pt idx="352">
                  <c:v>130</c:v>
                </c:pt>
                <c:pt idx="353">
                  <c:v>135</c:v>
                </c:pt>
                <c:pt idx="354">
                  <c:v>135</c:v>
                </c:pt>
                <c:pt idx="355">
                  <c:v>134</c:v>
                </c:pt>
                <c:pt idx="356">
                  <c:v>134</c:v>
                </c:pt>
                <c:pt idx="357">
                  <c:v>136</c:v>
                </c:pt>
                <c:pt idx="358">
                  <c:v>137</c:v>
                </c:pt>
                <c:pt idx="359">
                  <c:v>133</c:v>
                </c:pt>
                <c:pt idx="360">
                  <c:v>134</c:v>
                </c:pt>
                <c:pt idx="361">
                  <c:v>134</c:v>
                </c:pt>
                <c:pt idx="362">
                  <c:v>132</c:v>
                </c:pt>
                <c:pt idx="363">
                  <c:v>132</c:v>
                </c:pt>
                <c:pt idx="364">
                  <c:v>133</c:v>
                </c:pt>
                <c:pt idx="365">
                  <c:v>132</c:v>
                </c:pt>
                <c:pt idx="366">
                  <c:v>133</c:v>
                </c:pt>
                <c:pt idx="367">
                  <c:v>133</c:v>
                </c:pt>
                <c:pt idx="368">
                  <c:v>134</c:v>
                </c:pt>
                <c:pt idx="369">
                  <c:v>136</c:v>
                </c:pt>
                <c:pt idx="370">
                  <c:v>133</c:v>
                </c:pt>
                <c:pt idx="371">
                  <c:v>132</c:v>
                </c:pt>
                <c:pt idx="372">
                  <c:v>133</c:v>
                </c:pt>
                <c:pt idx="373">
                  <c:v>133</c:v>
                </c:pt>
                <c:pt idx="374">
                  <c:v>131</c:v>
                </c:pt>
                <c:pt idx="375">
                  <c:v>124</c:v>
                </c:pt>
                <c:pt idx="376">
                  <c:v>135</c:v>
                </c:pt>
                <c:pt idx="377">
                  <c:v>131</c:v>
                </c:pt>
                <c:pt idx="378">
                  <c:v>105</c:v>
                </c:pt>
                <c:pt idx="379">
                  <c:v>128</c:v>
                </c:pt>
                <c:pt idx="380">
                  <c:v>126</c:v>
                </c:pt>
                <c:pt idx="381">
                  <c:v>125</c:v>
                </c:pt>
                <c:pt idx="382">
                  <c:v>118</c:v>
                </c:pt>
                <c:pt idx="383">
                  <c:v>110</c:v>
                </c:pt>
                <c:pt idx="384">
                  <c:v>111</c:v>
                </c:pt>
                <c:pt idx="385">
                  <c:v>111</c:v>
                </c:pt>
                <c:pt idx="386">
                  <c:v>111</c:v>
                </c:pt>
                <c:pt idx="387">
                  <c:v>110</c:v>
                </c:pt>
              </c:numCache>
            </c:numRef>
          </c:yVal>
          <c:smooth val="0"/>
          <c:extLst>
            <c:ext xmlns:c16="http://schemas.microsoft.com/office/drawing/2014/chart" uri="{C3380CC4-5D6E-409C-BE32-E72D297353CC}">
              <c16:uniqueId val="{00000000-B3AB-482D-A8F9-F22F23D40170}"/>
            </c:ext>
          </c:extLst>
        </c:ser>
        <c:ser>
          <c:idx val="1"/>
          <c:order val="1"/>
          <c:tx>
            <c:v>Net Prod (boe/d)</c:v>
          </c:tx>
          <c:spPr>
            <a:ln w="12700" cap="rnd" cmpd="sng" algn="ctr">
              <a:solidFill>
                <a:srgbClr val="FF3300">
                  <a:alpha val="35000"/>
                </a:srgbClr>
              </a:solidFill>
              <a:prstDash val="solid"/>
              <a:round/>
              <a:headEnd type="none" w="med" len="med"/>
              <a:tailEnd type="none" w="med" len="med"/>
            </a:ln>
            <a:effectLst/>
          </c:spPr>
          <c:marker>
            <c:symbol val="circle"/>
            <c:size val="2"/>
            <c:spPr>
              <a:solidFill>
                <a:srgbClr val="FF3300"/>
              </a:solidFill>
              <a:ln w="12700" cap="rnd" cmpd="sng" algn="ctr">
                <a:solidFill>
                  <a:srgbClr val="FF33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History'!$AD$6:$AD$393</c:f>
              <c:numCache>
                <c:formatCode>#,##0.00</c:formatCode>
                <c:ptCount val="388"/>
                <c:pt idx="6">
                  <c:v>17.14626668630472</c:v>
                </c:pt>
                <c:pt idx="7">
                  <c:v>644.93747416861504</c:v>
                </c:pt>
                <c:pt idx="8">
                  <c:v>576.92927457381518</c:v>
                </c:pt>
                <c:pt idx="9">
                  <c:v>458.60050970399072</c:v>
                </c:pt>
                <c:pt idx="10">
                  <c:v>364.16883632691469</c:v>
                </c:pt>
                <c:pt idx="11">
                  <c:v>237.9532621082827</c:v>
                </c:pt>
                <c:pt idx="12">
                  <c:v>132.44869773623793</c:v>
                </c:pt>
                <c:pt idx="13">
                  <c:v>35.058308666792236</c:v>
                </c:pt>
                <c:pt idx="14">
                  <c:v>102.30960784664639</c:v>
                </c:pt>
                <c:pt idx="15">
                  <c:v>110.17689246113204</c:v>
                </c:pt>
                <c:pt idx="16">
                  <c:v>155.86062916401841</c:v>
                </c:pt>
                <c:pt idx="17">
                  <c:v>149.4642078684476</c:v>
                </c:pt>
                <c:pt idx="18">
                  <c:v>109.53375954574166</c:v>
                </c:pt>
                <c:pt idx="19">
                  <c:v>113.5452049609641</c:v>
                </c:pt>
                <c:pt idx="20">
                  <c:v>582.33144097869877</c:v>
                </c:pt>
                <c:pt idx="21">
                  <c:v>457.88451545687622</c:v>
                </c:pt>
                <c:pt idx="22">
                  <c:v>331.38827711991843</c:v>
                </c:pt>
                <c:pt idx="23">
                  <c:v>240.02444858654178</c:v>
                </c:pt>
                <c:pt idx="24">
                  <c:v>193.18135966081027</c:v>
                </c:pt>
                <c:pt idx="25">
                  <c:v>110.92803757503613</c:v>
                </c:pt>
                <c:pt idx="26">
                  <c:v>8.5021343092546182</c:v>
                </c:pt>
                <c:pt idx="27">
                  <c:v>7.6667123437245204</c:v>
                </c:pt>
                <c:pt idx="28">
                  <c:v>1.0649855084661317</c:v>
                </c:pt>
                <c:pt idx="29">
                  <c:v>22.669991523549058</c:v>
                </c:pt>
                <c:pt idx="30">
                  <c:v>321.09313080253872</c:v>
                </c:pt>
                <c:pt idx="31">
                  <c:v>346.15910535991588</c:v>
                </c:pt>
                <c:pt idx="32">
                  <c:v>508.47718225498147</c:v>
                </c:pt>
                <c:pt idx="33">
                  <c:v>508.12998133510513</c:v>
                </c:pt>
                <c:pt idx="34">
                  <c:v>465.53568180347401</c:v>
                </c:pt>
                <c:pt idx="35">
                  <c:v>409.4794527636559</c:v>
                </c:pt>
                <c:pt idx="36">
                  <c:v>339.81406887928904</c:v>
                </c:pt>
                <c:pt idx="37">
                  <c:v>321.60898822679923</c:v>
                </c:pt>
                <c:pt idx="38">
                  <c:v>301.2183059065992</c:v>
                </c:pt>
                <c:pt idx="39">
                  <c:v>282.31747095489982</c:v>
                </c:pt>
                <c:pt idx="40">
                  <c:v>257.0987164173028</c:v>
                </c:pt>
                <c:pt idx="41">
                  <c:v>243.24214324795557</c:v>
                </c:pt>
                <c:pt idx="42">
                  <c:v>225.23735716298867</c:v>
                </c:pt>
                <c:pt idx="43">
                  <c:v>194.20018576516557</c:v>
                </c:pt>
                <c:pt idx="44">
                  <c:v>209.68084373936131</c:v>
                </c:pt>
                <c:pt idx="45">
                  <c:v>187.5147739146426</c:v>
                </c:pt>
                <c:pt idx="46">
                  <c:v>248.57734498743559</c:v>
                </c:pt>
                <c:pt idx="48">
                  <c:v>210.69097845736195</c:v>
                </c:pt>
                <c:pt idx="49">
                  <c:v>182.62371985724673</c:v>
                </c:pt>
                <c:pt idx="50">
                  <c:v>181.34510405181391</c:v>
                </c:pt>
                <c:pt idx="51">
                  <c:v>172.02707090971685</c:v>
                </c:pt>
                <c:pt idx="52">
                  <c:v>167.53651706515672</c:v>
                </c:pt>
                <c:pt idx="53">
                  <c:v>158.26458315942969</c:v>
                </c:pt>
                <c:pt idx="54">
                  <c:v>164.50097647499672</c:v>
                </c:pt>
                <c:pt idx="55">
                  <c:v>158.58602090751944</c:v>
                </c:pt>
                <c:pt idx="56">
                  <c:v>173.8229087809863</c:v>
                </c:pt>
                <c:pt idx="57">
                  <c:v>138.74100699138711</c:v>
                </c:pt>
                <c:pt idx="58">
                  <c:v>141.84271495339559</c:v>
                </c:pt>
                <c:pt idx="59">
                  <c:v>169.20237031055188</c:v>
                </c:pt>
                <c:pt idx="60">
                  <c:v>143.23869999297284</c:v>
                </c:pt>
                <c:pt idx="61">
                  <c:v>138.45122022208491</c:v>
                </c:pt>
                <c:pt idx="62">
                  <c:v>130.41917912096068</c:v>
                </c:pt>
                <c:pt idx="63">
                  <c:v>167.45048488124937</c:v>
                </c:pt>
                <c:pt idx="64">
                  <c:v>149.47858577769614</c:v>
                </c:pt>
                <c:pt idx="65">
                  <c:v>125.26301157135461</c:v>
                </c:pt>
                <c:pt idx="66">
                  <c:v>113.78560358954509</c:v>
                </c:pt>
                <c:pt idx="67">
                  <c:v>148.85465885549851</c:v>
                </c:pt>
                <c:pt idx="68">
                  <c:v>146.37919203649258</c:v>
                </c:pt>
                <c:pt idx="69">
                  <c:v>135.87711010705434</c:v>
                </c:pt>
                <c:pt idx="70">
                  <c:v>127.42174729704531</c:v>
                </c:pt>
                <c:pt idx="71">
                  <c:v>124.50340936442981</c:v>
                </c:pt>
                <c:pt idx="72">
                  <c:v>111.82999190137264</c:v>
                </c:pt>
                <c:pt idx="73">
                  <c:v>107.49373175456478</c:v>
                </c:pt>
                <c:pt idx="74">
                  <c:v>103.55718614613909</c:v>
                </c:pt>
                <c:pt idx="75">
                  <c:v>116.93310830192962</c:v>
                </c:pt>
                <c:pt idx="76">
                  <c:v>112.90732368065748</c:v>
                </c:pt>
                <c:pt idx="77">
                  <c:v>104.59953545698512</c:v>
                </c:pt>
                <c:pt idx="78">
                  <c:v>101.06397903005892</c:v>
                </c:pt>
                <c:pt idx="79">
                  <c:v>88.753858160829949</c:v>
                </c:pt>
                <c:pt idx="80">
                  <c:v>92.337612652704792</c:v>
                </c:pt>
                <c:pt idx="81">
                  <c:v>91.007956497722617</c:v>
                </c:pt>
                <c:pt idx="82">
                  <c:v>86.365298214409947</c:v>
                </c:pt>
                <c:pt idx="83">
                  <c:v>90.185732229211339</c:v>
                </c:pt>
                <c:pt idx="84">
                  <c:v>85.506497626112292</c:v>
                </c:pt>
                <c:pt idx="85">
                  <c:v>91.493494279479862</c:v>
                </c:pt>
                <c:pt idx="86">
                  <c:v>84.120054536547045</c:v>
                </c:pt>
                <c:pt idx="87">
                  <c:v>81.55438835519287</c:v>
                </c:pt>
                <c:pt idx="88">
                  <c:v>79.428473662629301</c:v>
                </c:pt>
                <c:pt idx="89">
                  <c:v>77.511759432003515</c:v>
                </c:pt>
                <c:pt idx="90">
                  <c:v>71.207317392631481</c:v>
                </c:pt>
                <c:pt idx="91">
                  <c:v>68.679939153438823</c:v>
                </c:pt>
                <c:pt idx="92">
                  <c:v>63.065211923390365</c:v>
                </c:pt>
                <c:pt idx="93">
                  <c:v>65.789324815098254</c:v>
                </c:pt>
                <c:pt idx="94">
                  <c:v>62.416493581198786</c:v>
                </c:pt>
                <c:pt idx="95">
                  <c:v>57.745605635164452</c:v>
                </c:pt>
                <c:pt idx="96">
                  <c:v>57.039056855283505</c:v>
                </c:pt>
                <c:pt idx="97">
                  <c:v>58.961001606441819</c:v>
                </c:pt>
                <c:pt idx="98">
                  <c:v>57.192948313505511</c:v>
                </c:pt>
                <c:pt idx="99">
                  <c:v>33.728990872594451</c:v>
                </c:pt>
                <c:pt idx="100">
                  <c:v>28.87158070429156</c:v>
                </c:pt>
                <c:pt idx="101">
                  <c:v>44.478401848159777</c:v>
                </c:pt>
                <c:pt idx="102">
                  <c:v>85.874231452131554</c:v>
                </c:pt>
                <c:pt idx="103">
                  <c:v>77.29273701966963</c:v>
                </c:pt>
                <c:pt idx="104">
                  <c:v>75.263469826746118</c:v>
                </c:pt>
                <c:pt idx="105">
                  <c:v>62.948578687764872</c:v>
                </c:pt>
                <c:pt idx="106">
                  <c:v>137.08848331934368</c:v>
                </c:pt>
                <c:pt idx="107">
                  <c:v>137.07458319508021</c:v>
                </c:pt>
                <c:pt idx="108">
                  <c:v>127.75094972376795</c:v>
                </c:pt>
                <c:pt idx="109">
                  <c:v>125.23490669193673</c:v>
                </c:pt>
                <c:pt idx="110">
                  <c:v>119.41055624639291</c:v>
                </c:pt>
                <c:pt idx="111">
                  <c:v>106.85225392424911</c:v>
                </c:pt>
                <c:pt idx="112">
                  <c:v>100.75414261332486</c:v>
                </c:pt>
                <c:pt idx="113">
                  <c:v>95.53301136759444</c:v>
                </c:pt>
                <c:pt idx="114">
                  <c:v>91.91841618353358</c:v>
                </c:pt>
                <c:pt idx="115">
                  <c:v>86.011671298375347</c:v>
                </c:pt>
                <c:pt idx="116">
                  <c:v>85.182432661329372</c:v>
                </c:pt>
                <c:pt idx="117">
                  <c:v>83.476867148287369</c:v>
                </c:pt>
                <c:pt idx="118">
                  <c:v>79.637991140841606</c:v>
                </c:pt>
                <c:pt idx="119">
                  <c:v>74.923808460250669</c:v>
                </c:pt>
                <c:pt idx="120">
                  <c:v>79.5802822029314</c:v>
                </c:pt>
                <c:pt idx="121">
                  <c:v>76.579488736528504</c:v>
                </c:pt>
                <c:pt idx="122">
                  <c:v>76.119622922829137</c:v>
                </c:pt>
                <c:pt idx="123">
                  <c:v>72.79770354132819</c:v>
                </c:pt>
                <c:pt idx="124">
                  <c:v>67.068786226084541</c:v>
                </c:pt>
                <c:pt idx="125">
                  <c:v>69.128671703976693</c:v>
                </c:pt>
                <c:pt idx="126">
                  <c:v>61.375823214043251</c:v>
                </c:pt>
                <c:pt idx="127">
                  <c:v>59.869599294688165</c:v>
                </c:pt>
                <c:pt idx="128">
                  <c:v>60.066608589544686</c:v>
                </c:pt>
                <c:pt idx="129">
                  <c:v>56.747453324756229</c:v>
                </c:pt>
                <c:pt idx="130">
                  <c:v>63.635012248894853</c:v>
                </c:pt>
                <c:pt idx="131">
                  <c:v>85.692930169919052</c:v>
                </c:pt>
                <c:pt idx="132">
                  <c:v>89.401633188271234</c:v>
                </c:pt>
                <c:pt idx="133">
                  <c:v>98.338288400201321</c:v>
                </c:pt>
                <c:pt idx="134">
                  <c:v>122.61480986922541</c:v>
                </c:pt>
                <c:pt idx="135">
                  <c:v>98.328423928646771</c:v>
                </c:pt>
                <c:pt idx="136">
                  <c:v>98.066563667470106</c:v>
                </c:pt>
                <c:pt idx="137">
                  <c:v>82.695610867144197</c:v>
                </c:pt>
                <c:pt idx="138">
                  <c:v>91.699200575420761</c:v>
                </c:pt>
                <c:pt idx="139">
                  <c:v>97.105239267847125</c:v>
                </c:pt>
                <c:pt idx="140">
                  <c:v>91.527844953471956</c:v>
                </c:pt>
                <c:pt idx="141">
                  <c:v>122.27098381341986</c:v>
                </c:pt>
                <c:pt idx="142">
                  <c:v>172.41560941283612</c:v>
                </c:pt>
                <c:pt idx="143">
                  <c:v>166.86951264870382</c:v>
                </c:pt>
                <c:pt idx="144">
                  <c:v>157.53966067097198</c:v>
                </c:pt>
                <c:pt idx="145">
                  <c:v>160.19174658145073</c:v>
                </c:pt>
                <c:pt idx="146">
                  <c:v>154.34772307161799</c:v>
                </c:pt>
                <c:pt idx="147">
                  <c:v>151.60527693940529</c:v>
                </c:pt>
                <c:pt idx="148">
                  <c:v>151.25980871947888</c:v>
                </c:pt>
                <c:pt idx="149">
                  <c:v>142.34148949256536</c:v>
                </c:pt>
                <c:pt idx="150">
                  <c:v>139.88921764491928</c:v>
                </c:pt>
                <c:pt idx="151">
                  <c:v>141.91549730566825</c:v>
                </c:pt>
                <c:pt idx="152">
                  <c:v>119.57595587767035</c:v>
                </c:pt>
                <c:pt idx="153">
                  <c:v>123.16792007127654</c:v>
                </c:pt>
                <c:pt idx="154">
                  <c:v>126.66909282906349</c:v>
                </c:pt>
                <c:pt idx="155">
                  <c:v>124.555238674286</c:v>
                </c:pt>
                <c:pt idx="156">
                  <c:v>125.97929444606019</c:v>
                </c:pt>
                <c:pt idx="157">
                  <c:v>121.81965327792859</c:v>
                </c:pt>
                <c:pt idx="158">
                  <c:v>119.12689200183347</c:v>
                </c:pt>
                <c:pt idx="159">
                  <c:v>114.76810306419618</c:v>
                </c:pt>
                <c:pt idx="160">
                  <c:v>116.95939904471277</c:v>
                </c:pt>
                <c:pt idx="161">
                  <c:v>115.48126598219869</c:v>
                </c:pt>
                <c:pt idx="162">
                  <c:v>114.06962997247622</c:v>
                </c:pt>
                <c:pt idx="163">
                  <c:v>107.71793372098138</c:v>
                </c:pt>
                <c:pt idx="164">
                  <c:v>109.3780350661041</c:v>
                </c:pt>
                <c:pt idx="165">
                  <c:v>110.62590543208454</c:v>
                </c:pt>
                <c:pt idx="166">
                  <c:v>111.86685293088237</c:v>
                </c:pt>
                <c:pt idx="167">
                  <c:v>112.92751766571325</c:v>
                </c:pt>
                <c:pt idx="168">
                  <c:v>111.76967802371543</c:v>
                </c:pt>
                <c:pt idx="169">
                  <c:v>110.90844935854719</c:v>
                </c:pt>
                <c:pt idx="170">
                  <c:v>105.80886884437002</c:v>
                </c:pt>
                <c:pt idx="171">
                  <c:v>112.03317333598619</c:v>
                </c:pt>
                <c:pt idx="172">
                  <c:v>110.44922286610405</c:v>
                </c:pt>
                <c:pt idx="173">
                  <c:v>107.16477517850002</c:v>
                </c:pt>
                <c:pt idx="174">
                  <c:v>104.80335111774679</c:v>
                </c:pt>
                <c:pt idx="175">
                  <c:v>104.7657989302182</c:v>
                </c:pt>
                <c:pt idx="176">
                  <c:v>111.33367292838871</c:v>
                </c:pt>
                <c:pt idx="177">
                  <c:v>108.10507759034299</c:v>
                </c:pt>
                <c:pt idx="178">
                  <c:v>108.36161494046668</c:v>
                </c:pt>
                <c:pt idx="179">
                  <c:v>106.35908110973737</c:v>
                </c:pt>
                <c:pt idx="180">
                  <c:v>105.41918917669631</c:v>
                </c:pt>
                <c:pt idx="181">
                  <c:v>104.44716723216141</c:v>
                </c:pt>
                <c:pt idx="182">
                  <c:v>103.02677548011569</c:v>
                </c:pt>
                <c:pt idx="183">
                  <c:v>114.76551399485852</c:v>
                </c:pt>
                <c:pt idx="184">
                  <c:v>108.21405144482139</c:v>
                </c:pt>
                <c:pt idx="185">
                  <c:v>110.73651632648935</c:v>
                </c:pt>
                <c:pt idx="186">
                  <c:v>107.77196776782841</c:v>
                </c:pt>
                <c:pt idx="187">
                  <c:v>104.57713223179067</c:v>
                </c:pt>
                <c:pt idx="188">
                  <c:v>102.49981698111861</c:v>
                </c:pt>
                <c:pt idx="189">
                  <c:v>98.361215541671697</c:v>
                </c:pt>
                <c:pt idx="190">
                  <c:v>99.765355229313855</c:v>
                </c:pt>
                <c:pt idx="191">
                  <c:v>100.06021150061382</c:v>
                </c:pt>
                <c:pt idx="192">
                  <c:v>94.523705992446807</c:v>
                </c:pt>
                <c:pt idx="193">
                  <c:v>89.842791956086273</c:v>
                </c:pt>
                <c:pt idx="194">
                  <c:v>90.844676370335733</c:v>
                </c:pt>
                <c:pt idx="195">
                  <c:v>89.308159275900934</c:v>
                </c:pt>
                <c:pt idx="196">
                  <c:v>90.906196822758403</c:v>
                </c:pt>
                <c:pt idx="197">
                  <c:v>85.019387233695014</c:v>
                </c:pt>
                <c:pt idx="198">
                  <c:v>86.495744395087996</c:v>
                </c:pt>
                <c:pt idx="199">
                  <c:v>86.767333765179927</c:v>
                </c:pt>
                <c:pt idx="200">
                  <c:v>82.365465359519675</c:v>
                </c:pt>
                <c:pt idx="201">
                  <c:v>80.061034729908229</c:v>
                </c:pt>
                <c:pt idx="202">
                  <c:v>83.484728522845344</c:v>
                </c:pt>
                <c:pt idx="203">
                  <c:v>77.919109827869121</c:v>
                </c:pt>
                <c:pt idx="204">
                  <c:v>79.981432627979629</c:v>
                </c:pt>
                <c:pt idx="205">
                  <c:v>78.716657640145201</c:v>
                </c:pt>
                <c:pt idx="206">
                  <c:v>94.154251386879295</c:v>
                </c:pt>
                <c:pt idx="207">
                  <c:v>198.50939347910713</c:v>
                </c:pt>
                <c:pt idx="208">
                  <c:v>282.124860651939</c:v>
                </c:pt>
                <c:pt idx="209">
                  <c:v>203.35363211625273</c:v>
                </c:pt>
                <c:pt idx="210">
                  <c:v>327.94391580325578</c:v>
                </c:pt>
                <c:pt idx="211">
                  <c:v>360.087158346602</c:v>
                </c:pt>
                <c:pt idx="212">
                  <c:v>374.88325124068609</c:v>
                </c:pt>
                <c:pt idx="213">
                  <c:v>337.97276979468427</c:v>
                </c:pt>
                <c:pt idx="214">
                  <c:v>428.88666726172141</c:v>
                </c:pt>
                <c:pt idx="215">
                  <c:v>406.61635957919611</c:v>
                </c:pt>
                <c:pt idx="216">
                  <c:v>392.16260477727224</c:v>
                </c:pt>
                <c:pt idx="217">
                  <c:v>386.33600482336817</c:v>
                </c:pt>
                <c:pt idx="218">
                  <c:v>369.50397664135204</c:v>
                </c:pt>
                <c:pt idx="219">
                  <c:v>289.11232788107066</c:v>
                </c:pt>
                <c:pt idx="220">
                  <c:v>354.45566311814133</c:v>
                </c:pt>
                <c:pt idx="221">
                  <c:v>643.17651423992697</c:v>
                </c:pt>
                <c:pt idx="222">
                  <c:v>711.53017090915898</c:v>
                </c:pt>
                <c:pt idx="223">
                  <c:v>669.09616479278486</c:v>
                </c:pt>
                <c:pt idx="224">
                  <c:v>622.19627056227591</c:v>
                </c:pt>
                <c:pt idx="225">
                  <c:v>581.38908025422472</c:v>
                </c:pt>
                <c:pt idx="226">
                  <c:v>543.28004592863647</c:v>
                </c:pt>
                <c:pt idx="227">
                  <c:v>515.43192882403218</c:v>
                </c:pt>
                <c:pt idx="228">
                  <c:v>486.59309753781071</c:v>
                </c:pt>
                <c:pt idx="229">
                  <c:v>478.42955840010501</c:v>
                </c:pt>
                <c:pt idx="230">
                  <c:v>482.88554433384934</c:v>
                </c:pt>
                <c:pt idx="231">
                  <c:v>467.04484003019934</c:v>
                </c:pt>
                <c:pt idx="232">
                  <c:v>447.76388864798901</c:v>
                </c:pt>
                <c:pt idx="233">
                  <c:v>451.36777857894759</c:v>
                </c:pt>
                <c:pt idx="234">
                  <c:v>557.04109562146573</c:v>
                </c:pt>
                <c:pt idx="235">
                  <c:v>561.05508914922905</c:v>
                </c:pt>
                <c:pt idx="236">
                  <c:v>798.6568843348648</c:v>
                </c:pt>
                <c:pt idx="237">
                  <c:v>840.97230261003529</c:v>
                </c:pt>
                <c:pt idx="238">
                  <c:v>794.68018151813465</c:v>
                </c:pt>
                <c:pt idx="239">
                  <c:v>821.67024916349078</c:v>
                </c:pt>
                <c:pt idx="240">
                  <c:v>805.69233297258097</c:v>
                </c:pt>
                <c:pt idx="241">
                  <c:v>921.37197899664841</c:v>
                </c:pt>
                <c:pt idx="242">
                  <c:v>1328.8151586665208</c:v>
                </c:pt>
                <c:pt idx="243">
                  <c:v>1484.6081175928257</c:v>
                </c:pt>
                <c:pt idx="244">
                  <c:v>1397.643980527424</c:v>
                </c:pt>
                <c:pt idx="245">
                  <c:v>1216.2613202103607</c:v>
                </c:pt>
                <c:pt idx="246">
                  <c:v>1173.7310824403437</c:v>
                </c:pt>
                <c:pt idx="247">
                  <c:v>1709.7371092443423</c:v>
                </c:pt>
                <c:pt idx="248">
                  <c:v>1756.5331209081314</c:v>
                </c:pt>
                <c:pt idx="249">
                  <c:v>1671.0225313975179</c:v>
                </c:pt>
                <c:pt idx="250">
                  <c:v>1501.7269443137127</c:v>
                </c:pt>
                <c:pt idx="251">
                  <c:v>1327.9653031277076</c:v>
                </c:pt>
                <c:pt idx="252">
                  <c:v>1234.8569890927272</c:v>
                </c:pt>
                <c:pt idx="253">
                  <c:v>1120.6489854630001</c:v>
                </c:pt>
                <c:pt idx="254">
                  <c:v>1248.1726937543856</c:v>
                </c:pt>
                <c:pt idx="255">
                  <c:v>1246.7737636061483</c:v>
                </c:pt>
                <c:pt idx="256">
                  <c:v>1110.1010117889343</c:v>
                </c:pt>
                <c:pt idx="257">
                  <c:v>1080.7223073326172</c:v>
                </c:pt>
                <c:pt idx="258">
                  <c:v>1053.60477196496</c:v>
                </c:pt>
                <c:pt idx="259">
                  <c:v>1006.1731756082768</c:v>
                </c:pt>
                <c:pt idx="260">
                  <c:v>935.28073317511826</c:v>
                </c:pt>
                <c:pt idx="261">
                  <c:v>879.71051858807982</c:v>
                </c:pt>
                <c:pt idx="262">
                  <c:v>838.37142274419136</c:v>
                </c:pt>
                <c:pt idx="263">
                  <c:v>816.03014184074823</c:v>
                </c:pt>
                <c:pt idx="264">
                  <c:v>797.38043668941111</c:v>
                </c:pt>
                <c:pt idx="265">
                  <c:v>782.04615364960682</c:v>
                </c:pt>
                <c:pt idx="266">
                  <c:v>815.7546807927572</c:v>
                </c:pt>
                <c:pt idx="267">
                  <c:v>794.58172098196417</c:v>
                </c:pt>
                <c:pt idx="268">
                  <c:v>750.90009120158277</c:v>
                </c:pt>
                <c:pt idx="269">
                  <c:v>723.54870366567627</c:v>
                </c:pt>
                <c:pt idx="270">
                  <c:v>714.57333091824751</c:v>
                </c:pt>
                <c:pt idx="271">
                  <c:v>674.37157683358726</c:v>
                </c:pt>
                <c:pt idx="272">
                  <c:v>650.7466852745855</c:v>
                </c:pt>
                <c:pt idx="273">
                  <c:v>649.93658711906812</c:v>
                </c:pt>
                <c:pt idx="274">
                  <c:v>621.0557028081771</c:v>
                </c:pt>
                <c:pt idx="275">
                  <c:v>591.40644360345198</c:v>
                </c:pt>
                <c:pt idx="276">
                  <c:v>592.00308291979627</c:v>
                </c:pt>
                <c:pt idx="277">
                  <c:v>572.31760312704796</c:v>
                </c:pt>
                <c:pt idx="278">
                  <c:v>548.49493137757042</c:v>
                </c:pt>
                <c:pt idx="279">
                  <c:v>521.78314013127363</c:v>
                </c:pt>
                <c:pt idx="280">
                  <c:v>508.51005226305949</c:v>
                </c:pt>
                <c:pt idx="281">
                  <c:v>495.11813623286793</c:v>
                </c:pt>
                <c:pt idx="282">
                  <c:v>493.26813777822872</c:v>
                </c:pt>
                <c:pt idx="283">
                  <c:v>488.49103860682499</c:v>
                </c:pt>
                <c:pt idx="284">
                  <c:v>434.91405967126838</c:v>
                </c:pt>
                <c:pt idx="285">
                  <c:v>475.20038638557025</c:v>
                </c:pt>
                <c:pt idx="286">
                  <c:v>460.31545656700229</c:v>
                </c:pt>
                <c:pt idx="287">
                  <c:v>768.16519805951361</c:v>
                </c:pt>
                <c:pt idx="288">
                  <c:v>963.77776925649971</c:v>
                </c:pt>
                <c:pt idx="289">
                  <c:v>1467.0777594890278</c:v>
                </c:pt>
                <c:pt idx="290">
                  <c:v>2122.8435659775132</c:v>
                </c:pt>
                <c:pt idx="291">
                  <c:v>2304.8179794867556</c:v>
                </c:pt>
                <c:pt idx="292">
                  <c:v>2105.3668191990951</c:v>
                </c:pt>
                <c:pt idx="293">
                  <c:v>2221.6347854890969</c:v>
                </c:pt>
                <c:pt idx="294">
                  <c:v>2122.312929715551</c:v>
                </c:pt>
                <c:pt idx="295">
                  <c:v>1906.9624195784345</c:v>
                </c:pt>
                <c:pt idx="296">
                  <c:v>1715.0570221175751</c:v>
                </c:pt>
                <c:pt idx="297">
                  <c:v>1604.2488595193865</c:v>
                </c:pt>
                <c:pt idx="298">
                  <c:v>1544.939228328064</c:v>
                </c:pt>
                <c:pt idx="299">
                  <c:v>1900.8712653892455</c:v>
                </c:pt>
                <c:pt idx="300">
                  <c:v>1985.0734627865179</c:v>
                </c:pt>
                <c:pt idx="301">
                  <c:v>1869.8391937994456</c:v>
                </c:pt>
                <c:pt idx="302">
                  <c:v>1813.7646425212627</c:v>
                </c:pt>
                <c:pt idx="303">
                  <c:v>1791.7839712302277</c:v>
                </c:pt>
                <c:pt idx="304">
                  <c:v>1841.9724465913205</c:v>
                </c:pt>
                <c:pt idx="305">
                  <c:v>1772.0055109920293</c:v>
                </c:pt>
                <c:pt idx="306">
                  <c:v>1741.4487774674324</c:v>
                </c:pt>
                <c:pt idx="307">
                  <c:v>1655.5899650838865</c:v>
                </c:pt>
                <c:pt idx="308">
                  <c:v>1513.7770146856117</c:v>
                </c:pt>
                <c:pt idx="309">
                  <c:v>1452.5262183820792</c:v>
                </c:pt>
                <c:pt idx="310">
                  <c:v>1374.0372423630031</c:v>
                </c:pt>
                <c:pt idx="311">
                  <c:v>1271.134527620093</c:v>
                </c:pt>
                <c:pt idx="312">
                  <c:v>1189.7572920523482</c:v>
                </c:pt>
                <c:pt idx="313">
                  <c:v>1095.9354896344316</c:v>
                </c:pt>
                <c:pt idx="314">
                  <c:v>1096.9484631311834</c:v>
                </c:pt>
                <c:pt idx="315">
                  <c:v>1075.1906432125456</c:v>
                </c:pt>
                <c:pt idx="316">
                  <c:v>1066.902615602515</c:v>
                </c:pt>
                <c:pt idx="317">
                  <c:v>1011.1607639953758</c:v>
                </c:pt>
                <c:pt idx="318">
                  <c:v>958.01060878880719</c:v>
                </c:pt>
                <c:pt idx="319">
                  <c:v>920.72989366804825</c:v>
                </c:pt>
                <c:pt idx="320">
                  <c:v>891.94943002679838</c:v>
                </c:pt>
                <c:pt idx="321">
                  <c:v>886.21192445612223</c:v>
                </c:pt>
                <c:pt idx="322">
                  <c:v>871.64465143346695</c:v>
                </c:pt>
                <c:pt idx="323">
                  <c:v>828.50764877373956</c:v>
                </c:pt>
                <c:pt idx="324">
                  <c:v>796.08755925761295</c:v>
                </c:pt>
                <c:pt idx="325">
                  <c:v>793.74772599832556</c:v>
                </c:pt>
                <c:pt idx="326">
                  <c:v>775.97322270390475</c:v>
                </c:pt>
                <c:pt idx="327">
                  <c:v>727.37095370384259</c:v>
                </c:pt>
                <c:pt idx="328">
                  <c:v>675.76947930809808</c:v>
                </c:pt>
                <c:pt idx="329">
                  <c:v>280.57703658432428</c:v>
                </c:pt>
                <c:pt idx="330">
                  <c:v>499.89663130581931</c:v>
                </c:pt>
                <c:pt idx="331">
                  <c:v>617.67019414511924</c:v>
                </c:pt>
                <c:pt idx="332">
                  <c:v>660.01783695843619</c:v>
                </c:pt>
                <c:pt idx="333">
                  <c:v>639.71132791291461</c:v>
                </c:pt>
                <c:pt idx="334">
                  <c:v>610.18253479657767</c:v>
                </c:pt>
                <c:pt idx="335">
                  <c:v>607.34884824329731</c:v>
                </c:pt>
                <c:pt idx="336">
                  <c:v>575.11392366786856</c:v>
                </c:pt>
                <c:pt idx="337">
                  <c:v>557.37528561387865</c:v>
                </c:pt>
                <c:pt idx="338">
                  <c:v>599.45215734608178</c:v>
                </c:pt>
                <c:pt idx="339">
                  <c:v>592.28876982668044</c:v>
                </c:pt>
                <c:pt idx="340">
                  <c:v>575.06504922309932</c:v>
                </c:pt>
                <c:pt idx="341">
                  <c:v>567.02836711657164</c:v>
                </c:pt>
                <c:pt idx="342">
                  <c:v>556.22758439856614</c:v>
                </c:pt>
                <c:pt idx="343">
                  <c:v>537.735387715108</c:v>
                </c:pt>
                <c:pt idx="344">
                  <c:v>534.59293712785222</c:v>
                </c:pt>
                <c:pt idx="345">
                  <c:v>506.22795258858736</c:v>
                </c:pt>
                <c:pt idx="346">
                  <c:v>504.12643271146879</c:v>
                </c:pt>
                <c:pt idx="347">
                  <c:v>438.48534886152964</c:v>
                </c:pt>
                <c:pt idx="348">
                  <c:v>428.56931161073959</c:v>
                </c:pt>
                <c:pt idx="349">
                  <c:v>523.56134213685073</c:v>
                </c:pt>
                <c:pt idx="350">
                  <c:v>523.32836100684153</c:v>
                </c:pt>
                <c:pt idx="351">
                  <c:v>514.39396543265741</c:v>
                </c:pt>
                <c:pt idx="352">
                  <c:v>514.63137196847322</c:v>
                </c:pt>
                <c:pt idx="353">
                  <c:v>515.18614123911084</c:v>
                </c:pt>
                <c:pt idx="354">
                  <c:v>531.99764556861794</c:v>
                </c:pt>
                <c:pt idx="355">
                  <c:v>524.46987498844453</c:v>
                </c:pt>
                <c:pt idx="356">
                  <c:v>474.82171612354659</c:v>
                </c:pt>
                <c:pt idx="357">
                  <c:v>531.81461011011311</c:v>
                </c:pt>
                <c:pt idx="358">
                  <c:v>432.23129960485386</c:v>
                </c:pt>
                <c:pt idx="359">
                  <c:v>326.55033494067794</c:v>
                </c:pt>
                <c:pt idx="360">
                  <c:v>382.36570695831472</c:v>
                </c:pt>
                <c:pt idx="361">
                  <c:v>424.08712101882099</c:v>
                </c:pt>
                <c:pt idx="362">
                  <c:v>416.92955486757756</c:v>
                </c:pt>
                <c:pt idx="363">
                  <c:v>421.69606497300879</c:v>
                </c:pt>
                <c:pt idx="364">
                  <c:v>414.86512490454248</c:v>
                </c:pt>
                <c:pt idx="365">
                  <c:v>398.32009567542428</c:v>
                </c:pt>
                <c:pt idx="366">
                  <c:v>425.39151066112925</c:v>
                </c:pt>
                <c:pt idx="367">
                  <c:v>388.48301156177803</c:v>
                </c:pt>
                <c:pt idx="368">
                  <c:v>408.538136680663</c:v>
                </c:pt>
                <c:pt idx="369">
                  <c:v>397.01110560551365</c:v>
                </c:pt>
                <c:pt idx="370">
                  <c:v>379.60642727047133</c:v>
                </c:pt>
                <c:pt idx="371">
                  <c:v>379.62480584955273</c:v>
                </c:pt>
                <c:pt idx="372">
                  <c:v>301.1604492587112</c:v>
                </c:pt>
                <c:pt idx="373">
                  <c:v>349.06319136437105</c:v>
                </c:pt>
                <c:pt idx="374">
                  <c:v>333.24479984146518</c:v>
                </c:pt>
                <c:pt idx="375">
                  <c:v>338.04915650402597</c:v>
                </c:pt>
                <c:pt idx="376">
                  <c:v>336.36133998970405</c:v>
                </c:pt>
                <c:pt idx="377">
                  <c:v>283.78233038568999</c:v>
                </c:pt>
                <c:pt idx="378">
                  <c:v>229.98917525814824</c:v>
                </c:pt>
                <c:pt idx="379">
                  <c:v>287.9629988119184</c:v>
                </c:pt>
                <c:pt idx="380">
                  <c:v>262.74873210452239</c:v>
                </c:pt>
                <c:pt idx="381">
                  <c:v>270.56768774483032</c:v>
                </c:pt>
                <c:pt idx="382">
                  <c:v>280.78425385525765</c:v>
                </c:pt>
                <c:pt idx="383">
                  <c:v>264.47200157260374</c:v>
                </c:pt>
                <c:pt idx="384">
                  <c:v>267.90431893959806</c:v>
                </c:pt>
                <c:pt idx="385">
                  <c:v>260.94623674312112</c:v>
                </c:pt>
                <c:pt idx="386">
                  <c:v>298.02792272312189</c:v>
                </c:pt>
              </c:numCache>
            </c:numRef>
          </c:yVal>
          <c:smooth val="0"/>
          <c:extLst>
            <c:ext xmlns:c16="http://schemas.microsoft.com/office/drawing/2014/chart" uri="{C3380CC4-5D6E-409C-BE32-E72D297353CC}">
              <c16:uniqueId val="{00000001-B3AB-482D-A8F9-F22F23D40170}"/>
            </c:ext>
          </c:extLst>
        </c:ser>
        <c:ser>
          <c:idx val="2"/>
          <c:order val="2"/>
          <c:tx>
            <c:v>Oil (m3/day)</c:v>
          </c:tx>
          <c:spPr>
            <a:ln w="12700" cap="rnd" cmpd="sng" algn="ctr">
              <a:solidFill>
                <a:srgbClr val="006600">
                  <a:alpha val="35000"/>
                </a:srgbClr>
              </a:solidFill>
              <a:prstDash val="solid"/>
              <a:round/>
              <a:headEnd type="none" w="med" len="med"/>
              <a:tailEnd type="none" w="med" len="med"/>
            </a:ln>
            <a:effectLst/>
          </c:spPr>
          <c:marker>
            <c:symbol val="circle"/>
            <c:size val="2"/>
            <c:spPr>
              <a:solidFill>
                <a:srgbClr val="006600"/>
              </a:solidFill>
              <a:ln w="12700" cap="rnd" cmpd="sng" algn="ctr">
                <a:solidFill>
                  <a:srgbClr val="0066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History'!$AE$6:$AE$393</c:f>
              <c:numCache>
                <c:formatCode>#,##0.00</c:formatCode>
                <c:ptCount val="388"/>
                <c:pt idx="207">
                  <c:v>13.973402946874996</c:v>
                </c:pt>
                <c:pt idx="208">
                  <c:v>25.962760749663975</c:v>
                </c:pt>
                <c:pt idx="209">
                  <c:v>13.460588543749999</c:v>
                </c:pt>
                <c:pt idx="210">
                  <c:v>31.319325838541662</c:v>
                </c:pt>
                <c:pt idx="211">
                  <c:v>40.299271389280904</c:v>
                </c:pt>
                <c:pt idx="212">
                  <c:v>42.913210877256937</c:v>
                </c:pt>
                <c:pt idx="213">
                  <c:v>37.884649915322584</c:v>
                </c:pt>
                <c:pt idx="214">
                  <c:v>51.598365451909707</c:v>
                </c:pt>
                <c:pt idx="215">
                  <c:v>48.883948158266122</c:v>
                </c:pt>
                <c:pt idx="216">
                  <c:v>45.71275973084677</c:v>
                </c:pt>
                <c:pt idx="217">
                  <c:v>45.002844403459825</c:v>
                </c:pt>
                <c:pt idx="218">
                  <c:v>43.138686520833325</c:v>
                </c:pt>
                <c:pt idx="219">
                  <c:v>31.702314932118053</c:v>
                </c:pt>
                <c:pt idx="220">
                  <c:v>41.62726744690859</c:v>
                </c:pt>
                <c:pt idx="221">
                  <c:v>85.602227282812493</c:v>
                </c:pt>
                <c:pt idx="222">
                  <c:v>96.117241827284928</c:v>
                </c:pt>
                <c:pt idx="223">
                  <c:v>90.614533768649181</c:v>
                </c:pt>
                <c:pt idx="224">
                  <c:v>82.631273655208332</c:v>
                </c:pt>
                <c:pt idx="225">
                  <c:v>77.468220514448916</c:v>
                </c:pt>
                <c:pt idx="226">
                  <c:v>71.095149522743043</c:v>
                </c:pt>
                <c:pt idx="227">
                  <c:v>66.067494223286275</c:v>
                </c:pt>
                <c:pt idx="228">
                  <c:v>61.346562170866925</c:v>
                </c:pt>
                <c:pt idx="229">
                  <c:v>60.576786429238489</c:v>
                </c:pt>
                <c:pt idx="230">
                  <c:v>59.851169917506716</c:v>
                </c:pt>
                <c:pt idx="231">
                  <c:v>56.908201276736108</c:v>
                </c:pt>
                <c:pt idx="232">
                  <c:v>54.423540013776872</c:v>
                </c:pt>
                <c:pt idx="233">
                  <c:v>54.265310168923605</c:v>
                </c:pt>
                <c:pt idx="234">
                  <c:v>71.570060119791663</c:v>
                </c:pt>
                <c:pt idx="235">
                  <c:v>77.124042414287615</c:v>
                </c:pt>
                <c:pt idx="236">
                  <c:v>112.61310956281251</c:v>
                </c:pt>
                <c:pt idx="237">
                  <c:v>118.64193020746639</c:v>
                </c:pt>
                <c:pt idx="238">
                  <c:v>110.43911113438885</c:v>
                </c:pt>
                <c:pt idx="239">
                  <c:v>108.9065773804637</c:v>
                </c:pt>
                <c:pt idx="240">
                  <c:v>105.18037089487231</c:v>
                </c:pt>
                <c:pt idx="241">
                  <c:v>123.14656253799851</c:v>
                </c:pt>
                <c:pt idx="242">
                  <c:v>181.45767620081989</c:v>
                </c:pt>
                <c:pt idx="243">
                  <c:v>201.27511101563192</c:v>
                </c:pt>
                <c:pt idx="244">
                  <c:v>186.55456135555778</c:v>
                </c:pt>
                <c:pt idx="245">
                  <c:v>158.88973628805559</c:v>
                </c:pt>
                <c:pt idx="246">
                  <c:v>156.32606172968411</c:v>
                </c:pt>
                <c:pt idx="247">
                  <c:v>234.23951254495293</c:v>
                </c:pt>
                <c:pt idx="248">
                  <c:v>238.18535271750696</c:v>
                </c:pt>
                <c:pt idx="249">
                  <c:v>227.1846198413844</c:v>
                </c:pt>
                <c:pt idx="250">
                  <c:v>201.99178625579165</c:v>
                </c:pt>
                <c:pt idx="251">
                  <c:v>177.18795712220432</c:v>
                </c:pt>
                <c:pt idx="252">
                  <c:v>169.25133225682126</c:v>
                </c:pt>
                <c:pt idx="253">
                  <c:v>152.69329070026782</c:v>
                </c:pt>
                <c:pt idx="254">
                  <c:v>174.93993184020158</c:v>
                </c:pt>
                <c:pt idx="255">
                  <c:v>172.73943800079167</c:v>
                </c:pt>
                <c:pt idx="256">
                  <c:v>152.04428719126344</c:v>
                </c:pt>
                <c:pt idx="257">
                  <c:v>146.58659023588191</c:v>
                </c:pt>
                <c:pt idx="258">
                  <c:v>143.56655274450947</c:v>
                </c:pt>
                <c:pt idx="259">
                  <c:v>135.73785549345425</c:v>
                </c:pt>
                <c:pt idx="260">
                  <c:v>126.0749897337639</c:v>
                </c:pt>
                <c:pt idx="261">
                  <c:v>120.21687481135757</c:v>
                </c:pt>
                <c:pt idx="262">
                  <c:v>114.19862427540968</c:v>
                </c:pt>
                <c:pt idx="263">
                  <c:v>111.7387927977823</c:v>
                </c:pt>
                <c:pt idx="264">
                  <c:v>108.4230253319086</c:v>
                </c:pt>
                <c:pt idx="265">
                  <c:v>105.56026206501487</c:v>
                </c:pt>
                <c:pt idx="266">
                  <c:v>109.87630064998658</c:v>
                </c:pt>
                <c:pt idx="267">
                  <c:v>108.04283187995836</c:v>
                </c:pt>
                <c:pt idx="268">
                  <c:v>101.99971895395164</c:v>
                </c:pt>
                <c:pt idx="269">
                  <c:v>96.93642288704163</c:v>
                </c:pt>
                <c:pt idx="270">
                  <c:v>96.734919723770147</c:v>
                </c:pt>
                <c:pt idx="271">
                  <c:v>90.822237929596724</c:v>
                </c:pt>
                <c:pt idx="272">
                  <c:v>87.484459465124999</c:v>
                </c:pt>
                <c:pt idx="273">
                  <c:v>87.688496888407286</c:v>
                </c:pt>
                <c:pt idx="274">
                  <c:v>82.973501929493054</c:v>
                </c:pt>
                <c:pt idx="275">
                  <c:v>78.816910977681445</c:v>
                </c:pt>
                <c:pt idx="276">
                  <c:v>78.713556995987929</c:v>
                </c:pt>
                <c:pt idx="277">
                  <c:v>76.65082682153735</c:v>
                </c:pt>
                <c:pt idx="278">
                  <c:v>74.027816790342769</c:v>
                </c:pt>
                <c:pt idx="279">
                  <c:v>69.782880059958316</c:v>
                </c:pt>
                <c:pt idx="280">
                  <c:v>67.712442398373653</c:v>
                </c:pt>
                <c:pt idx="281">
                  <c:v>65.393356921923612</c:v>
                </c:pt>
                <c:pt idx="282">
                  <c:v>65.617664011169353</c:v>
                </c:pt>
                <c:pt idx="283">
                  <c:v>64.840671917459659</c:v>
                </c:pt>
                <c:pt idx="284">
                  <c:v>58.410849545152786</c:v>
                </c:pt>
                <c:pt idx="285">
                  <c:v>63.470707823279575</c:v>
                </c:pt>
                <c:pt idx="286">
                  <c:v>61.779509685131941</c:v>
                </c:pt>
                <c:pt idx="287">
                  <c:v>107.20394540556451</c:v>
                </c:pt>
                <c:pt idx="288">
                  <c:v>136.41420900621637</c:v>
                </c:pt>
                <c:pt idx="289">
                  <c:v>206.66735000781242</c:v>
                </c:pt>
                <c:pt idx="290">
                  <c:v>296.58878131008743</c:v>
                </c:pt>
                <c:pt idx="291">
                  <c:v>321.14415953098609</c:v>
                </c:pt>
                <c:pt idx="292">
                  <c:v>296.97973811362232</c:v>
                </c:pt>
                <c:pt idx="293">
                  <c:v>311.38016670898617</c:v>
                </c:pt>
                <c:pt idx="294">
                  <c:v>296.48196597241264</c:v>
                </c:pt>
                <c:pt idx="295">
                  <c:v>265.08122515299044</c:v>
                </c:pt>
                <c:pt idx="296">
                  <c:v>239.33927863999995</c:v>
                </c:pt>
                <c:pt idx="297">
                  <c:v>223.13828350616939</c:v>
                </c:pt>
                <c:pt idx="298">
                  <c:v>217.48112627373607</c:v>
                </c:pt>
                <c:pt idx="299">
                  <c:v>266.71646756725141</c:v>
                </c:pt>
                <c:pt idx="300">
                  <c:v>280.28243997971089</c:v>
                </c:pt>
                <c:pt idx="301">
                  <c:v>262.88982759597462</c:v>
                </c:pt>
                <c:pt idx="302">
                  <c:v>251.94646465064514</c:v>
                </c:pt>
                <c:pt idx="303">
                  <c:v>250.67535208988187</c:v>
                </c:pt>
                <c:pt idx="304">
                  <c:v>259.5743829165994</c:v>
                </c:pt>
                <c:pt idx="305">
                  <c:v>253.0083893723195</c:v>
                </c:pt>
                <c:pt idx="306">
                  <c:v>243.47960540521504</c:v>
                </c:pt>
                <c:pt idx="307">
                  <c:v>231.36814484588038</c:v>
                </c:pt>
                <c:pt idx="308">
                  <c:v>212.14314462375688</c:v>
                </c:pt>
                <c:pt idx="309">
                  <c:v>204.32151681426075</c:v>
                </c:pt>
                <c:pt idx="310">
                  <c:v>192.58824344340277</c:v>
                </c:pt>
                <c:pt idx="311">
                  <c:v>178.06694204291665</c:v>
                </c:pt>
                <c:pt idx="312">
                  <c:v>168.94121768593416</c:v>
                </c:pt>
                <c:pt idx="313">
                  <c:v>155.69800524787948</c:v>
                </c:pt>
                <c:pt idx="314">
                  <c:v>153.56338455273527</c:v>
                </c:pt>
                <c:pt idx="315">
                  <c:v>148.77956651320139</c:v>
                </c:pt>
                <c:pt idx="316">
                  <c:v>145.90309269622978</c:v>
                </c:pt>
                <c:pt idx="317">
                  <c:v>138.28785822232641</c:v>
                </c:pt>
                <c:pt idx="318">
                  <c:v>131.275000481875</c:v>
                </c:pt>
                <c:pt idx="319">
                  <c:v>126.82411478954974</c:v>
                </c:pt>
                <c:pt idx="320">
                  <c:v>121.68960060434027</c:v>
                </c:pt>
                <c:pt idx="321">
                  <c:v>122.44148743887095</c:v>
                </c:pt>
                <c:pt idx="322">
                  <c:v>121.38937901307641</c:v>
                </c:pt>
                <c:pt idx="323">
                  <c:v>115.34285522949594</c:v>
                </c:pt>
                <c:pt idx="324">
                  <c:v>111.85643376066533</c:v>
                </c:pt>
                <c:pt idx="325">
                  <c:v>110.36628102484909</c:v>
                </c:pt>
                <c:pt idx="326">
                  <c:v>108.29230557192211</c:v>
                </c:pt>
                <c:pt idx="327">
                  <c:v>100.15823427363881</c:v>
                </c:pt>
                <c:pt idx="328">
                  <c:v>92.143728625228519</c:v>
                </c:pt>
                <c:pt idx="329">
                  <c:v>34.94520438466666</c:v>
                </c:pt>
                <c:pt idx="330">
                  <c:v>65.487211852768837</c:v>
                </c:pt>
                <c:pt idx="331">
                  <c:v>84.759794233434093</c:v>
                </c:pt>
                <c:pt idx="332">
                  <c:v>91.003592959034677</c:v>
                </c:pt>
                <c:pt idx="333">
                  <c:v>89.353503550705653</c:v>
                </c:pt>
                <c:pt idx="334">
                  <c:v>84.899120154333318</c:v>
                </c:pt>
                <c:pt idx="335">
                  <c:v>84.896684244569883</c:v>
                </c:pt>
                <c:pt idx="336">
                  <c:v>80.677383220766103</c:v>
                </c:pt>
                <c:pt idx="337">
                  <c:v>77.212849852425592</c:v>
                </c:pt>
                <c:pt idx="338">
                  <c:v>84.523106078501371</c:v>
                </c:pt>
                <c:pt idx="339">
                  <c:v>83.202352707340339</c:v>
                </c:pt>
                <c:pt idx="340">
                  <c:v>80.226224232237911</c:v>
                </c:pt>
                <c:pt idx="341">
                  <c:v>79.062662742763905</c:v>
                </c:pt>
                <c:pt idx="342">
                  <c:v>77.374113871801072</c:v>
                </c:pt>
                <c:pt idx="343">
                  <c:v>74.895921869986523</c:v>
                </c:pt>
                <c:pt idx="344">
                  <c:v>74.403170643131915</c:v>
                </c:pt>
                <c:pt idx="345">
                  <c:v>69.237988129778245</c:v>
                </c:pt>
                <c:pt idx="346">
                  <c:v>67.79344175604858</c:v>
                </c:pt>
                <c:pt idx="347">
                  <c:v>57.9777969101008</c:v>
                </c:pt>
                <c:pt idx="348">
                  <c:v>56.456378747379034</c:v>
                </c:pt>
                <c:pt idx="349">
                  <c:v>70.968956631242591</c:v>
                </c:pt>
                <c:pt idx="350">
                  <c:v>73.96974970418681</c:v>
                </c:pt>
                <c:pt idx="351">
                  <c:v>72.743465669361129</c:v>
                </c:pt>
                <c:pt idx="352">
                  <c:v>73.147714251068521</c:v>
                </c:pt>
                <c:pt idx="353">
                  <c:v>72.963749166770839</c:v>
                </c:pt>
                <c:pt idx="354">
                  <c:v>76.275779815725798</c:v>
                </c:pt>
                <c:pt idx="355">
                  <c:v>75.407636149778213</c:v>
                </c:pt>
                <c:pt idx="356">
                  <c:v>66.634191571284745</c:v>
                </c:pt>
                <c:pt idx="357">
                  <c:v>74.203487994381717</c:v>
                </c:pt>
                <c:pt idx="358">
                  <c:v>59.646437681597234</c:v>
                </c:pt>
                <c:pt idx="359">
                  <c:v>46.505709441129035</c:v>
                </c:pt>
                <c:pt idx="360">
                  <c:v>54.934597261478487</c:v>
                </c:pt>
                <c:pt idx="361">
                  <c:v>59.563045718943435</c:v>
                </c:pt>
                <c:pt idx="362">
                  <c:v>58.001456191760752</c:v>
                </c:pt>
                <c:pt idx="363">
                  <c:v>57.781990567562495</c:v>
                </c:pt>
                <c:pt idx="364">
                  <c:v>57.069935755369613</c:v>
                </c:pt>
                <c:pt idx="365">
                  <c:v>53.306608005187528</c:v>
                </c:pt>
                <c:pt idx="366">
                  <c:v>58.322696675356163</c:v>
                </c:pt>
                <c:pt idx="367">
                  <c:v>54.291309582016098</c:v>
                </c:pt>
                <c:pt idx="368">
                  <c:v>56.999057308180539</c:v>
                </c:pt>
                <c:pt idx="369">
                  <c:v>53.888556327291681</c:v>
                </c:pt>
                <c:pt idx="370">
                  <c:v>51.504584469479205</c:v>
                </c:pt>
                <c:pt idx="371">
                  <c:v>50.919982662768831</c:v>
                </c:pt>
                <c:pt idx="372">
                  <c:v>41.928423233219092</c:v>
                </c:pt>
                <c:pt idx="373">
                  <c:v>47.933202243405184</c:v>
                </c:pt>
                <c:pt idx="374">
                  <c:v>45.350177414885778</c:v>
                </c:pt>
                <c:pt idx="375">
                  <c:v>45.823827420493053</c:v>
                </c:pt>
                <c:pt idx="376">
                  <c:v>46.796833576559166</c:v>
                </c:pt>
                <c:pt idx="377">
                  <c:v>42.374494224631938</c:v>
                </c:pt>
                <c:pt idx="378">
                  <c:v>36.561350490127694</c:v>
                </c:pt>
                <c:pt idx="379">
                  <c:v>41.683676419341381</c:v>
                </c:pt>
                <c:pt idx="380">
                  <c:v>40.187361200479153</c:v>
                </c:pt>
                <c:pt idx="381">
                  <c:v>38.664277145853482</c:v>
                </c:pt>
                <c:pt idx="382">
                  <c:v>36.298857342229148</c:v>
                </c:pt>
                <c:pt idx="383">
                  <c:v>34.029454846196238</c:v>
                </c:pt>
                <c:pt idx="384">
                  <c:v>34.197524961176072</c:v>
                </c:pt>
                <c:pt idx="385">
                  <c:v>33.165573990550591</c:v>
                </c:pt>
                <c:pt idx="386">
                  <c:v>38.568079068938154</c:v>
                </c:pt>
                <c:pt idx="387">
                  <c:v>39.469578196069463</c:v>
                </c:pt>
              </c:numCache>
            </c:numRef>
          </c:yVal>
          <c:smooth val="0"/>
          <c:extLst>
            <c:ext xmlns:c16="http://schemas.microsoft.com/office/drawing/2014/chart" uri="{C3380CC4-5D6E-409C-BE32-E72D297353CC}">
              <c16:uniqueId val="{00000002-B3AB-482D-A8F9-F22F23D40170}"/>
            </c:ext>
          </c:extLst>
        </c:ser>
        <c:ser>
          <c:idx val="3"/>
          <c:order val="3"/>
          <c:tx>
            <c:v>Gas (e3m3/day)</c:v>
          </c:tx>
          <c:spPr>
            <a:ln w="12700" cap="rnd" cmpd="sng" algn="ctr">
              <a:solidFill>
                <a:srgbClr val="FF0000">
                  <a:alpha val="35000"/>
                </a:srgbClr>
              </a:solidFill>
              <a:prstDash val="solid"/>
              <a:round/>
              <a:headEnd type="none" w="med" len="med"/>
              <a:tailEnd type="none" w="med" len="med"/>
            </a:ln>
            <a:effectLst/>
          </c:spPr>
          <c:marker>
            <c:symbol val="circle"/>
            <c:size val="2"/>
            <c:spPr>
              <a:solidFill>
                <a:srgbClr val="FF0000"/>
              </a:solidFill>
              <a:ln w="12700" cap="rnd" cmpd="sng" algn="ctr">
                <a:solidFill>
                  <a:srgbClr val="FF00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History'!$AF$6:$AF$393</c:f>
              <c:numCache>
                <c:formatCode>#,##0.00</c:formatCode>
                <c:ptCount val="388"/>
                <c:pt idx="6">
                  <c:v>2.9130111401209673</c:v>
                </c:pt>
                <c:pt idx="7">
                  <c:v>109.56962709761423</c:v>
                </c:pt>
                <c:pt idx="8">
                  <c:v>98.015587570312476</c:v>
                </c:pt>
                <c:pt idx="9">
                  <c:v>77.912493610047022</c:v>
                </c:pt>
                <c:pt idx="10">
                  <c:v>61.869320973090268</c:v>
                </c:pt>
                <c:pt idx="11">
                  <c:v>40.426322302755366</c:v>
                </c:pt>
                <c:pt idx="12">
                  <c:v>22.50195561861559</c:v>
                </c:pt>
                <c:pt idx="13">
                  <c:v>5.9561212693452372</c:v>
                </c:pt>
                <c:pt idx="14">
                  <c:v>17.381569577284942</c:v>
                </c:pt>
                <c:pt idx="15">
                  <c:v>18.718157193923609</c:v>
                </c:pt>
                <c:pt idx="16">
                  <c:v>26.479452196068546</c:v>
                </c:pt>
                <c:pt idx="17">
                  <c:v>25.392752284548603</c:v>
                </c:pt>
                <c:pt idx="18">
                  <c:v>18.608894146673386</c:v>
                </c:pt>
                <c:pt idx="19">
                  <c:v>19.290406069724462</c:v>
                </c:pt>
                <c:pt idx="20">
                  <c:v>98.933371669097212</c:v>
                </c:pt>
                <c:pt idx="21">
                  <c:v>77.790852015625006</c:v>
                </c:pt>
                <c:pt idx="22">
                  <c:v>56.300170796180552</c:v>
                </c:pt>
                <c:pt idx="23">
                  <c:v>40.778200026041667</c:v>
                </c:pt>
                <c:pt idx="24">
                  <c:v>32.819940518313167</c:v>
                </c:pt>
                <c:pt idx="25">
                  <c:v>18.845770634486605</c:v>
                </c:pt>
                <c:pt idx="26">
                  <c:v>1.444443412130376</c:v>
                </c:pt>
                <c:pt idx="27">
                  <c:v>1.3025120204861109</c:v>
                </c:pt>
                <c:pt idx="28">
                  <c:v>0.18093236895161285</c:v>
                </c:pt>
                <c:pt idx="29">
                  <c:v>3.8514470270833323</c:v>
                </c:pt>
                <c:pt idx="30">
                  <c:v>54.55110923891128</c:v>
                </c:pt>
                <c:pt idx="31">
                  <c:v>58.809614280241924</c:v>
                </c:pt>
                <c:pt idx="32">
                  <c:v>86.386134282465264</c:v>
                </c:pt>
                <c:pt idx="33">
                  <c:v>86.327147672379013</c:v>
                </c:pt>
                <c:pt idx="34">
                  <c:v>79.090722897743049</c:v>
                </c:pt>
                <c:pt idx="35">
                  <c:v>69.567225879200251</c:v>
                </c:pt>
                <c:pt idx="36">
                  <c:v>57.731644230510746</c:v>
                </c:pt>
                <c:pt idx="37">
                  <c:v>54.638749216235631</c:v>
                </c:pt>
                <c:pt idx="38">
                  <c:v>51.174538269321232</c:v>
                </c:pt>
                <c:pt idx="39">
                  <c:v>47.963440263020836</c:v>
                </c:pt>
                <c:pt idx="40">
                  <c:v>43.678979146673385</c:v>
                </c:pt>
                <c:pt idx="41">
                  <c:v>41.32486015711806</c:v>
                </c:pt>
                <c:pt idx="42">
                  <c:v>38.26599355947581</c:v>
                </c:pt>
                <c:pt idx="43">
                  <c:v>32.993030780241938</c:v>
                </c:pt>
                <c:pt idx="44">
                  <c:v>35.623068558159723</c:v>
                </c:pt>
                <c:pt idx="45">
                  <c:v>31.857233725806456</c:v>
                </c:pt>
                <c:pt idx="46">
                  <c:v>42.231267504340273</c:v>
                </c:pt>
                <c:pt idx="48">
                  <c:v>35.794682224294355</c:v>
                </c:pt>
                <c:pt idx="49">
                  <c:v>31.02628345442708</c:v>
                </c:pt>
                <c:pt idx="50">
                  <c:v>30.809057036962365</c:v>
                </c:pt>
                <c:pt idx="51">
                  <c:v>29.225999054513888</c:v>
                </c:pt>
                <c:pt idx="52">
                  <c:v>28.46309050924059</c:v>
                </c:pt>
                <c:pt idx="53">
                  <c:v>26.887864411805555</c:v>
                </c:pt>
                <c:pt idx="54">
                  <c:v>27.947376872143817</c:v>
                </c:pt>
                <c:pt idx="55">
                  <c:v>26.942474068716397</c:v>
                </c:pt>
                <c:pt idx="56">
                  <c:v>29.531097290798609</c:v>
                </c:pt>
                <c:pt idx="57">
                  <c:v>23.570967741935487</c:v>
                </c:pt>
                <c:pt idx="58">
                  <c:v>24.097922676909722</c:v>
                </c:pt>
                <c:pt idx="59">
                  <c:v>28.746105415658601</c:v>
                </c:pt>
                <c:pt idx="60">
                  <c:v>24.335089171874998</c:v>
                </c:pt>
                <c:pt idx="61">
                  <c:v>23.521735328683032</c:v>
                </c:pt>
                <c:pt idx="62">
                  <c:v>22.157156926075267</c:v>
                </c:pt>
                <c:pt idx="63">
                  <c:v>28.448474341493053</c:v>
                </c:pt>
                <c:pt idx="64">
                  <c:v>25.395194974294355</c:v>
                </c:pt>
                <c:pt idx="65">
                  <c:v>21.281166030381943</c:v>
                </c:pt>
                <c:pt idx="66">
                  <c:v>19.331247839885751</c:v>
                </c:pt>
                <c:pt idx="67">
                  <c:v>25.289194868951611</c:v>
                </c:pt>
                <c:pt idx="68">
                  <c:v>24.86863320659722</c:v>
                </c:pt>
                <c:pt idx="69">
                  <c:v>23.084414973286286</c:v>
                </c:pt>
                <c:pt idx="70">
                  <c:v>21.64791765815972</c:v>
                </c:pt>
                <c:pt idx="71">
                  <c:v>21.152115798555105</c:v>
                </c:pt>
                <c:pt idx="72">
                  <c:v>18.999005332661291</c:v>
                </c:pt>
                <c:pt idx="73">
                  <c:v>18.262310030691964</c:v>
                </c:pt>
                <c:pt idx="74">
                  <c:v>17.593522975134409</c:v>
                </c:pt>
                <c:pt idx="75">
                  <c:v>19.865983269965277</c:v>
                </c:pt>
                <c:pt idx="76">
                  <c:v>19.182035232526882</c:v>
                </c:pt>
                <c:pt idx="77">
                  <c:v>17.770609638368054</c:v>
                </c:pt>
                <c:pt idx="78">
                  <c:v>17.169947380712365</c:v>
                </c:pt>
                <c:pt idx="79">
                  <c:v>15.078558048891129</c:v>
                </c:pt>
                <c:pt idx="80">
                  <c:v>15.687408765451389</c:v>
                </c:pt>
                <c:pt idx="81">
                  <c:v>15.461511008064516</c:v>
                </c:pt>
                <c:pt idx="82">
                  <c:v>14.672761156770832</c:v>
                </c:pt>
                <c:pt idx="83">
                  <c:v>15.321821797715055</c:v>
                </c:pt>
                <c:pt idx="84">
                  <c:v>14.526857927419355</c:v>
                </c:pt>
                <c:pt idx="85">
                  <c:v>15.543999924928162</c:v>
                </c:pt>
                <c:pt idx="86">
                  <c:v>14.291312532090053</c:v>
                </c:pt>
                <c:pt idx="87">
                  <c:v>13.855426732291667</c:v>
                </c:pt>
                <c:pt idx="88">
                  <c:v>13.494251130880375</c:v>
                </c:pt>
                <c:pt idx="89">
                  <c:v>13.168616985069443</c:v>
                </c:pt>
                <c:pt idx="90">
                  <c:v>12.097543600470431</c:v>
                </c:pt>
                <c:pt idx="91">
                  <c:v>11.668162610383066</c:v>
                </c:pt>
                <c:pt idx="92">
                  <c:v>10.714266157638889</c:v>
                </c:pt>
                <c:pt idx="93">
                  <c:v>11.177070763776882</c:v>
                </c:pt>
                <c:pt idx="94">
                  <c:v>10.604054191840278</c:v>
                </c:pt>
                <c:pt idx="95">
                  <c:v>9.8105083506384396</c:v>
                </c:pt>
                <c:pt idx="96">
                  <c:v>9.6904714642137098</c:v>
                </c:pt>
                <c:pt idx="97">
                  <c:v>10.016994232886905</c:v>
                </c:pt>
                <c:pt idx="98">
                  <c:v>9.7166163702956982</c:v>
                </c:pt>
                <c:pt idx="99">
                  <c:v>5.7302809967013895</c:v>
                </c:pt>
                <c:pt idx="100">
                  <c:v>4.9050465482190857</c:v>
                </c:pt>
                <c:pt idx="101">
                  <c:v>7.5565184217013881</c:v>
                </c:pt>
                <c:pt idx="102">
                  <c:v>14.589332911122311</c:v>
                </c:pt>
                <c:pt idx="103">
                  <c:v>13.131406860047043</c:v>
                </c:pt>
                <c:pt idx="104">
                  <c:v>12.786650882118057</c:v>
                </c:pt>
                <c:pt idx="105">
                  <c:v>10.6944511202957</c:v>
                </c:pt>
                <c:pt idx="106">
                  <c:v>23.290217421527775</c:v>
                </c:pt>
                <c:pt idx="107">
                  <c:v>23.28785590356183</c:v>
                </c:pt>
                <c:pt idx="108">
                  <c:v>21.70384647076613</c:v>
                </c:pt>
                <c:pt idx="109">
                  <c:v>21.276391240141368</c:v>
                </c:pt>
                <c:pt idx="110">
                  <c:v>20.286881509408598</c:v>
                </c:pt>
                <c:pt idx="111">
                  <c:v>18.153328168923611</c:v>
                </c:pt>
                <c:pt idx="112">
                  <c:v>17.117308695564514</c:v>
                </c:pt>
                <c:pt idx="113">
                  <c:v>16.230280996701389</c:v>
                </c:pt>
                <c:pt idx="114">
                  <c:v>15.616190697580645</c:v>
                </c:pt>
                <c:pt idx="115">
                  <c:v>14.612682822244622</c:v>
                </c:pt>
                <c:pt idx="116">
                  <c:v>14.471801927777779</c:v>
                </c:pt>
                <c:pt idx="117">
                  <c:v>14.182040230342741</c:v>
                </c:pt>
                <c:pt idx="118">
                  <c:v>13.529846444965276</c:v>
                </c:pt>
                <c:pt idx="119">
                  <c:v>12.72894518077957</c:v>
                </c:pt>
                <c:pt idx="120">
                  <c:v>13.520042166162634</c:v>
                </c:pt>
                <c:pt idx="121">
                  <c:v>13.010231782552083</c:v>
                </c:pt>
                <c:pt idx="122">
                  <c:v>12.932104324092741</c:v>
                </c:pt>
                <c:pt idx="123">
                  <c:v>12.367737261458334</c:v>
                </c:pt>
                <c:pt idx="124">
                  <c:v>11.394440842741936</c:v>
                </c:pt>
                <c:pt idx="125">
                  <c:v>11.744398618055556</c:v>
                </c:pt>
                <c:pt idx="126">
                  <c:v>10.427252767473119</c:v>
                </c:pt>
                <c:pt idx="127">
                  <c:v>10.171357584173387</c:v>
                </c:pt>
                <c:pt idx="128">
                  <c:v>10.204827859722222</c:v>
                </c:pt>
                <c:pt idx="129">
                  <c:v>9.6409303980174723</c:v>
                </c:pt>
                <c:pt idx="130">
                  <c:v>10.811070594791666</c:v>
                </c:pt>
                <c:pt idx="131">
                  <c:v>14.55853129905914</c:v>
                </c:pt>
                <c:pt idx="132">
                  <c:v>15.188609753192205</c:v>
                </c:pt>
                <c:pt idx="133">
                  <c:v>16.706874729705461</c:v>
                </c:pt>
                <c:pt idx="134">
                  <c:v>20.831258117439514</c:v>
                </c:pt>
                <c:pt idx="135">
                  <c:v>16.705198836284723</c:v>
                </c:pt>
                <c:pt idx="136">
                  <c:v>16.660710909442205</c:v>
                </c:pt>
                <c:pt idx="137">
                  <c:v>14.049311147569446</c:v>
                </c:pt>
                <c:pt idx="138">
                  <c:v>15.578947750168012</c:v>
                </c:pt>
                <c:pt idx="139">
                  <c:v>16.497389719086023</c:v>
                </c:pt>
                <c:pt idx="140">
                  <c:v>15.54983582482639</c:v>
                </c:pt>
                <c:pt idx="141">
                  <c:v>20.772844869287635</c:v>
                </c:pt>
                <c:pt idx="142">
                  <c:v>29.292008583506945</c:v>
                </c:pt>
                <c:pt idx="143">
                  <c:v>28.349771888272851</c:v>
                </c:pt>
                <c:pt idx="144">
                  <c:v>26.764705981854842</c:v>
                </c:pt>
                <c:pt idx="145">
                  <c:v>27.215273790178571</c:v>
                </c:pt>
                <c:pt idx="146">
                  <c:v>26.22242176596102</c:v>
                </c:pt>
                <c:pt idx="147">
                  <c:v>25.756502491493055</c:v>
                </c:pt>
                <c:pt idx="148">
                  <c:v>25.697810253024191</c:v>
                </c:pt>
                <c:pt idx="149">
                  <c:v>24.182660411111112</c:v>
                </c:pt>
                <c:pt idx="150">
                  <c:v>23.766039385584676</c:v>
                </c:pt>
                <c:pt idx="151">
                  <c:v>24.110287806115593</c:v>
                </c:pt>
                <c:pt idx="152">
                  <c:v>20.314981560416665</c:v>
                </c:pt>
                <c:pt idx="153">
                  <c:v>20.925227038474461</c:v>
                </c:pt>
                <c:pt idx="154">
                  <c:v>21.520047790624993</c:v>
                </c:pt>
                <c:pt idx="155">
                  <c:v>21.160921176411293</c:v>
                </c:pt>
                <c:pt idx="156">
                  <c:v>21.402856660282261</c:v>
                </c:pt>
                <c:pt idx="157">
                  <c:v>20.696167485119048</c:v>
                </c:pt>
                <c:pt idx="158">
                  <c:v>20.238689263272846</c:v>
                </c:pt>
                <c:pt idx="159">
                  <c:v>19.498166503124999</c:v>
                </c:pt>
                <c:pt idx="160">
                  <c:v>19.870449853158604</c:v>
                </c:pt>
                <c:pt idx="161">
                  <c:v>19.619327077777779</c:v>
                </c:pt>
                <c:pt idx="162">
                  <c:v>19.379501610383063</c:v>
                </c:pt>
                <c:pt idx="163">
                  <c:v>18.300400119791664</c:v>
                </c:pt>
                <c:pt idx="164">
                  <c:v>18.58243782517361</c:v>
                </c:pt>
                <c:pt idx="165">
                  <c:v>18.794440842741935</c:v>
                </c:pt>
                <c:pt idx="166">
                  <c:v>19.00526772152778</c:v>
                </c:pt>
                <c:pt idx="167">
                  <c:v>19.185466026209678</c:v>
                </c:pt>
                <c:pt idx="168">
                  <c:v>18.988758495799733</c:v>
                </c:pt>
                <c:pt idx="169">
                  <c:v>18.842442755952383</c:v>
                </c:pt>
                <c:pt idx="170">
                  <c:v>17.976065536962366</c:v>
                </c:pt>
                <c:pt idx="171">
                  <c:v>19.033524204513888</c:v>
                </c:pt>
                <c:pt idx="172">
                  <c:v>18.764423912970429</c:v>
                </c:pt>
                <c:pt idx="173">
                  <c:v>18.206422986111111</c:v>
                </c:pt>
                <c:pt idx="174">
                  <c:v>17.805236260080644</c:v>
                </c:pt>
                <c:pt idx="175">
                  <c:v>17.798856449092746</c:v>
                </c:pt>
                <c:pt idx="176">
                  <c:v>18.91468477916667</c:v>
                </c:pt>
                <c:pt idx="177">
                  <c:v>18.366172711861555</c:v>
                </c:pt>
                <c:pt idx="178">
                  <c:v>18.409756319444444</c:v>
                </c:pt>
                <c:pt idx="179">
                  <c:v>18.069542122143819</c:v>
                </c:pt>
                <c:pt idx="180">
                  <c:v>17.909862133400537</c:v>
                </c:pt>
                <c:pt idx="181">
                  <c:v>17.744723517241379</c:v>
                </c:pt>
                <c:pt idx="182">
                  <c:v>17.503410520497315</c:v>
                </c:pt>
                <c:pt idx="183">
                  <c:v>19.497726641319446</c:v>
                </c:pt>
                <c:pt idx="184">
                  <c:v>18.384686482694892</c:v>
                </c:pt>
                <c:pt idx="185">
                  <c:v>18.813232733333333</c:v>
                </c:pt>
                <c:pt idx="186">
                  <c:v>18.30958006451613</c:v>
                </c:pt>
                <c:pt idx="187">
                  <c:v>17.766803512768817</c:v>
                </c:pt>
                <c:pt idx="188">
                  <c:v>17.4138845609375</c:v>
                </c:pt>
                <c:pt idx="189">
                  <c:v>16.710769864415319</c:v>
                </c:pt>
                <c:pt idx="190">
                  <c:v>16.949321767708334</c:v>
                </c:pt>
                <c:pt idx="191">
                  <c:v>16.99941544808468</c:v>
                </c:pt>
                <c:pt idx="192">
                  <c:v>16.058808229166669</c:v>
                </c:pt>
                <c:pt idx="193">
                  <c:v>15.263559036830358</c:v>
                </c:pt>
                <c:pt idx="194">
                  <c:v>15.433771043514783</c:v>
                </c:pt>
                <c:pt idx="195">
                  <c:v>15.172729296354166</c:v>
                </c:pt>
                <c:pt idx="196">
                  <c:v>15.444222867607527</c:v>
                </c:pt>
                <c:pt idx="197">
                  <c:v>14.444101836805554</c:v>
                </c:pt>
                <c:pt idx="198">
                  <c:v>14.694922901041666</c:v>
                </c:pt>
                <c:pt idx="199">
                  <c:v>14.741063724294353</c:v>
                </c:pt>
                <c:pt idx="200">
                  <c:v>13.993222113194443</c:v>
                </c:pt>
                <c:pt idx="201">
                  <c:v>13.601718107190859</c:v>
                </c:pt>
                <c:pt idx="202">
                  <c:v>14.183375813888889</c:v>
                </c:pt>
                <c:pt idx="203">
                  <c:v>13.237822501512097</c:v>
                </c:pt>
                <c:pt idx="204">
                  <c:v>13.588194358030915</c:v>
                </c:pt>
                <c:pt idx="205">
                  <c:v>13.3733193828125</c:v>
                </c:pt>
                <c:pt idx="206">
                  <c:v>15.996040899025539</c:v>
                </c:pt>
                <c:pt idx="207">
                  <c:v>18.791688052604169</c:v>
                </c:pt>
                <c:pt idx="208">
                  <c:v>20.184191718413977</c:v>
                </c:pt>
                <c:pt idx="209">
                  <c:v>20.162731951388889</c:v>
                </c:pt>
                <c:pt idx="210">
                  <c:v>22.243889692876344</c:v>
                </c:pt>
                <c:pt idx="211">
                  <c:v>18.107854531081991</c:v>
                </c:pt>
                <c:pt idx="212">
                  <c:v>17.82806073871528</c:v>
                </c:pt>
                <c:pt idx="213">
                  <c:v>16.931317354334674</c:v>
                </c:pt>
                <c:pt idx="214">
                  <c:v>17.720935624999999</c:v>
                </c:pt>
                <c:pt idx="215">
                  <c:v>16.83830227234543</c:v>
                </c:pt>
                <c:pt idx="216">
                  <c:v>17.771791106014785</c:v>
                </c:pt>
                <c:pt idx="217">
                  <c:v>17.540589081473215</c:v>
                </c:pt>
                <c:pt idx="218">
                  <c:v>16.673198881048386</c:v>
                </c:pt>
                <c:pt idx="219">
                  <c:v>15.237416730555557</c:v>
                </c:pt>
                <c:pt idx="220">
                  <c:v>15.731873642977151</c:v>
                </c:pt>
                <c:pt idx="221">
                  <c:v>17.786947809027776</c:v>
                </c:pt>
                <c:pt idx="222">
                  <c:v>18.162231737567204</c:v>
                </c:pt>
                <c:pt idx="223">
                  <c:v>16.833809725302419</c:v>
                </c:pt>
                <c:pt idx="224">
                  <c:v>17.397647427256945</c:v>
                </c:pt>
                <c:pt idx="225">
                  <c:v>15.982617356014785</c:v>
                </c:pt>
                <c:pt idx="226">
                  <c:v>16.319133842881946</c:v>
                </c:pt>
                <c:pt idx="227">
                  <c:v>16.961044507056453</c:v>
                </c:pt>
                <c:pt idx="228">
                  <c:v>17.106844306451613</c:v>
                </c:pt>
                <c:pt idx="229">
                  <c:v>16.542588445941089</c:v>
                </c:pt>
                <c:pt idx="230">
                  <c:v>18.075093994119619</c:v>
                </c:pt>
                <c:pt idx="231">
                  <c:v>18.529051828124995</c:v>
                </c:pt>
                <c:pt idx="232">
                  <c:v>17.908744417338713</c:v>
                </c:pt>
                <c:pt idx="233">
                  <c:v>18.6901169671875</c:v>
                </c:pt>
                <c:pt idx="234">
                  <c:v>18.149484962533602</c:v>
                </c:pt>
                <c:pt idx="235">
                  <c:v>12.895862554072581</c:v>
                </c:pt>
                <c:pt idx="236">
                  <c:v>15.335139009145836</c:v>
                </c:pt>
                <c:pt idx="237">
                  <c:v>16.081154895094087</c:v>
                </c:pt>
                <c:pt idx="238">
                  <c:v>16.982892008152778</c:v>
                </c:pt>
                <c:pt idx="239">
                  <c:v>23.206110898702956</c:v>
                </c:pt>
                <c:pt idx="240">
                  <c:v>24.473807551653223</c:v>
                </c:pt>
                <c:pt idx="241">
                  <c:v>24.926283514419644</c:v>
                </c:pt>
                <c:pt idx="242">
                  <c:v>31.830199277641125</c:v>
                </c:pt>
                <c:pt idx="243">
                  <c:v>37.119168219000002</c:v>
                </c:pt>
                <c:pt idx="244">
                  <c:v>38.076590495490585</c:v>
                </c:pt>
                <c:pt idx="245">
                  <c:v>36.826682790527784</c:v>
                </c:pt>
                <c:pt idx="246">
                  <c:v>32.340952754428756</c:v>
                </c:pt>
                <c:pt idx="247">
                  <c:v>40.137539010006726</c:v>
                </c:pt>
                <c:pt idx="248">
                  <c:v>43.870862356361123</c:v>
                </c:pt>
                <c:pt idx="249">
                  <c:v>41.099844680833328</c:v>
                </c:pt>
                <c:pt idx="250">
                  <c:v>39.261603302145836</c:v>
                </c:pt>
                <c:pt idx="251">
                  <c:v>36.248884781068533</c:v>
                </c:pt>
                <c:pt idx="252">
                  <c:v>36.661548673393817</c:v>
                </c:pt>
                <c:pt idx="253">
                  <c:v>35.110892391264883</c:v>
                </c:pt>
                <c:pt idx="254">
                  <c:v>34.843250322177418</c:v>
                </c:pt>
                <c:pt idx="255">
                  <c:v>34.948564956708331</c:v>
                </c:pt>
                <c:pt idx="256">
                  <c:v>33.43403359503359</c:v>
                </c:pt>
                <c:pt idx="257">
                  <c:v>32.108377721902777</c:v>
                </c:pt>
                <c:pt idx="258">
                  <c:v>33.022647544415328</c:v>
                </c:pt>
                <c:pt idx="259">
                  <c:v>31.939204815228489</c:v>
                </c:pt>
                <c:pt idx="260">
                  <c:v>31.137046691999995</c:v>
                </c:pt>
                <c:pt idx="261">
                  <c:v>29.0601118589449</c:v>
                </c:pt>
                <c:pt idx="262">
                  <c:v>28.462998790236114</c:v>
                </c:pt>
                <c:pt idx="263">
                  <c:v>27.636267845497308</c:v>
                </c:pt>
                <c:pt idx="264">
                  <c:v>29.181912953494624</c:v>
                </c:pt>
                <c:pt idx="265">
                  <c:v>28.858611760446426</c:v>
                </c:pt>
                <c:pt idx="266">
                  <c:v>29.289027002560477</c:v>
                </c:pt>
                <c:pt idx="267">
                  <c:v>27.572542164208336</c:v>
                </c:pt>
                <c:pt idx="268">
                  <c:v>26.609824643219088</c:v>
                </c:pt>
                <c:pt idx="269">
                  <c:v>26.890581368326387</c:v>
                </c:pt>
                <c:pt idx="270">
                  <c:v>25.659138264805112</c:v>
                </c:pt>
                <c:pt idx="271">
                  <c:v>25.346932510786289</c:v>
                </c:pt>
                <c:pt idx="272">
                  <c:v>24.50100265622223</c:v>
                </c:pt>
                <c:pt idx="273">
                  <c:v>23.638612427090052</c:v>
                </c:pt>
                <c:pt idx="274">
                  <c:v>24.257768251194442</c:v>
                </c:pt>
                <c:pt idx="275">
                  <c:v>24.460597295678763</c:v>
                </c:pt>
                <c:pt idx="276">
                  <c:v>24.73309248067876</c:v>
                </c:pt>
                <c:pt idx="277">
                  <c:v>22.42394623573276</c:v>
                </c:pt>
                <c:pt idx="278">
                  <c:v>21.132802707822584</c:v>
                </c:pt>
                <c:pt idx="279">
                  <c:v>21.270164431159728</c:v>
                </c:pt>
                <c:pt idx="280">
                  <c:v>20.529473455813182</c:v>
                </c:pt>
                <c:pt idx="281">
                  <c:v>20.589248522402784</c:v>
                </c:pt>
                <c:pt idx="282">
                  <c:v>19.831179525107533</c:v>
                </c:pt>
                <c:pt idx="283">
                  <c:v>20.133042853252689</c:v>
                </c:pt>
                <c:pt idx="284">
                  <c:v>17.670052236013888</c:v>
                </c:pt>
                <c:pt idx="285">
                  <c:v>19.288379041754038</c:v>
                </c:pt>
                <c:pt idx="286">
                  <c:v>19.520937269361109</c:v>
                </c:pt>
                <c:pt idx="287">
                  <c:v>25.333689074684138</c:v>
                </c:pt>
                <c:pt idx="288">
                  <c:v>27.304207210362911</c:v>
                </c:pt>
                <c:pt idx="289">
                  <c:v>37.809094740729165</c:v>
                </c:pt>
                <c:pt idx="290">
                  <c:v>53.517460154274204</c:v>
                </c:pt>
                <c:pt idx="291">
                  <c:v>58.968581935201378</c:v>
                </c:pt>
                <c:pt idx="292">
                  <c:v>48.816559850147854</c:v>
                </c:pt>
                <c:pt idx="293">
                  <c:v>56.937257573409717</c:v>
                </c:pt>
                <c:pt idx="294">
                  <c:v>55.255454099684144</c:v>
                </c:pt>
                <c:pt idx="295">
                  <c:v>52.124072919650516</c:v>
                </c:pt>
                <c:pt idx="296">
                  <c:v>46.642951579250024</c:v>
                </c:pt>
                <c:pt idx="297">
                  <c:v>45.290810448655947</c:v>
                </c:pt>
                <c:pt idx="298">
                  <c:v>42.797477219326403</c:v>
                </c:pt>
                <c:pt idx="299">
                  <c:v>51.760212207022867</c:v>
                </c:pt>
                <c:pt idx="300">
                  <c:v>51.992687296021494</c:v>
                </c:pt>
                <c:pt idx="301">
                  <c:v>51.007761289918129</c:v>
                </c:pt>
                <c:pt idx="302">
                  <c:v>52.57252722346103</c:v>
                </c:pt>
                <c:pt idx="303">
                  <c:v>48.793567784069452</c:v>
                </c:pt>
                <c:pt idx="304">
                  <c:v>48.962168561243274</c:v>
                </c:pt>
                <c:pt idx="305">
                  <c:v>46.719317707298593</c:v>
                </c:pt>
                <c:pt idx="306">
                  <c:v>49.417717591263404</c:v>
                </c:pt>
                <c:pt idx="307">
                  <c:v>47.001632098292987</c:v>
                </c:pt>
                <c:pt idx="308">
                  <c:v>43.436076167513882</c:v>
                </c:pt>
                <c:pt idx="309">
                  <c:v>45.504710920544348</c:v>
                </c:pt>
                <c:pt idx="310">
                  <c:v>44.798254242263859</c:v>
                </c:pt>
                <c:pt idx="311">
                  <c:v>43.384914994079281</c:v>
                </c:pt>
                <c:pt idx="312">
                  <c:v>35.983742231182795</c:v>
                </c:pt>
                <c:pt idx="313">
                  <c:v>37.091451220706851</c:v>
                </c:pt>
                <c:pt idx="314">
                  <c:v>36.859579507392475</c:v>
                </c:pt>
                <c:pt idx="315">
                  <c:v>38.08478578947917</c:v>
                </c:pt>
                <c:pt idx="316">
                  <c:v>38.048528525067198</c:v>
                </c:pt>
                <c:pt idx="317">
                  <c:v>38.107641252506944</c:v>
                </c:pt>
                <c:pt idx="318">
                  <c:v>34.628839418400538</c:v>
                </c:pt>
                <c:pt idx="319">
                  <c:v>32.673544204314517</c:v>
                </c:pt>
                <c:pt idx="320">
                  <c:v>32.916545924722222</c:v>
                </c:pt>
                <c:pt idx="321">
                  <c:v>32.500827663165325</c:v>
                </c:pt>
                <c:pt idx="322">
                  <c:v>32.713016554798621</c:v>
                </c:pt>
                <c:pt idx="323">
                  <c:v>31.730838648017457</c:v>
                </c:pt>
                <c:pt idx="324">
                  <c:v>29.260919675087369</c:v>
                </c:pt>
                <c:pt idx="325">
                  <c:v>29.677976612722695</c:v>
                </c:pt>
                <c:pt idx="326">
                  <c:v>28.665934439348124</c:v>
                </c:pt>
                <c:pt idx="327">
                  <c:v>28.123120948499999</c:v>
                </c:pt>
                <c:pt idx="328">
                  <c:v>26.44870106606184</c:v>
                </c:pt>
                <c:pt idx="329">
                  <c:v>13.456864640937503</c:v>
                </c:pt>
                <c:pt idx="330">
                  <c:v>21.4507267947379</c:v>
                </c:pt>
                <c:pt idx="331">
                  <c:v>21.877738313232516</c:v>
                </c:pt>
                <c:pt idx="332">
                  <c:v>23.91801823482637</c:v>
                </c:pt>
                <c:pt idx="333">
                  <c:v>22.952885852594093</c:v>
                </c:pt>
                <c:pt idx="334">
                  <c:v>22.061844384333337</c:v>
                </c:pt>
                <c:pt idx="335">
                  <c:v>21.688146608360217</c:v>
                </c:pt>
                <c:pt idx="336">
                  <c:v>21.486459332862889</c:v>
                </c:pt>
                <c:pt idx="337">
                  <c:v>22.711965527931547</c:v>
                </c:pt>
                <c:pt idx="338">
                  <c:v>21.860373383044358</c:v>
                </c:pt>
                <c:pt idx="339">
                  <c:v>22.554820015611121</c:v>
                </c:pt>
                <c:pt idx="340">
                  <c:v>21.101366922224457</c:v>
                </c:pt>
                <c:pt idx="341">
                  <c:v>20.459481733812492</c:v>
                </c:pt>
                <c:pt idx="342">
                  <c:v>20.298234280873658</c:v>
                </c:pt>
                <c:pt idx="343">
                  <c:v>20.39629914952285</c:v>
                </c:pt>
                <c:pt idx="344">
                  <c:v>19.993595865451393</c:v>
                </c:pt>
                <c:pt idx="345">
                  <c:v>20.917319899254036</c:v>
                </c:pt>
                <c:pt idx="346">
                  <c:v>23.154305121812506</c:v>
                </c:pt>
                <c:pt idx="347">
                  <c:v>21.647411201619633</c:v>
                </c:pt>
                <c:pt idx="348">
                  <c:v>21.511687990396513</c:v>
                </c:pt>
                <c:pt idx="349">
                  <c:v>22.53587161527529</c:v>
                </c:pt>
                <c:pt idx="350">
                  <c:v>19.44646074294355</c:v>
                </c:pt>
                <c:pt idx="351">
                  <c:v>18.648584412298611</c:v>
                </c:pt>
                <c:pt idx="352">
                  <c:v>18.410290493561821</c:v>
                </c:pt>
                <c:pt idx="353">
                  <c:v>17.977806268361107</c:v>
                </c:pt>
                <c:pt idx="354">
                  <c:v>17.157152712466402</c:v>
                </c:pt>
                <c:pt idx="355">
                  <c:v>18.022701376418009</c:v>
                </c:pt>
                <c:pt idx="356">
                  <c:v>18.501747280715279</c:v>
                </c:pt>
                <c:pt idx="357">
                  <c:v>21.444506810698925</c:v>
                </c:pt>
                <c:pt idx="358">
                  <c:v>21.219389939930544</c:v>
                </c:pt>
                <c:pt idx="359">
                  <c:v>16.324130533024189</c:v>
                </c:pt>
                <c:pt idx="360">
                  <c:v>19.314625786915332</c:v>
                </c:pt>
                <c:pt idx="361">
                  <c:v>22.187253273869057</c:v>
                </c:pt>
                <c:pt idx="362">
                  <c:v>20.228011061666656</c:v>
                </c:pt>
                <c:pt idx="363">
                  <c:v>22.004986990479164</c:v>
                </c:pt>
                <c:pt idx="364">
                  <c:v>21.607102279220427</c:v>
                </c:pt>
                <c:pt idx="365">
                  <c:v>20.568304398937496</c:v>
                </c:pt>
                <c:pt idx="366">
                  <c:v>20.725700695685479</c:v>
                </c:pt>
                <c:pt idx="367">
                  <c:v>17.165523234247321</c:v>
                </c:pt>
                <c:pt idx="368">
                  <c:v>19.022336370159721</c:v>
                </c:pt>
                <c:pt idx="369">
                  <c:v>21.191010833911296</c:v>
                </c:pt>
                <c:pt idx="370">
                  <c:v>20.439525890729165</c:v>
                </c:pt>
                <c:pt idx="371">
                  <c:v>19.602429345282257</c:v>
                </c:pt>
                <c:pt idx="372">
                  <c:v>15.767148036021508</c:v>
                </c:pt>
                <c:pt idx="373">
                  <c:v>17.084604452284477</c:v>
                </c:pt>
                <c:pt idx="374">
                  <c:v>17.829774331075267</c:v>
                </c:pt>
                <c:pt idx="375">
                  <c:v>18.446297633451387</c:v>
                </c:pt>
                <c:pt idx="376">
                  <c:v>17.223516758797036</c:v>
                </c:pt>
                <c:pt idx="377">
                  <c:v>16.528888181312499</c:v>
                </c:pt>
                <c:pt idx="378">
                  <c:v>8.2876559115658583</c:v>
                </c:pt>
                <c:pt idx="379">
                  <c:v>13.775151006821234</c:v>
                </c:pt>
                <c:pt idx="380">
                  <c:v>9.96147159908333</c:v>
                </c:pt>
                <c:pt idx="381">
                  <c:v>11.457008160564513</c:v>
                </c:pt>
                <c:pt idx="382">
                  <c:v>16.872090716590279</c:v>
                </c:pt>
                <c:pt idx="383">
                  <c:v>17.213928176424734</c:v>
                </c:pt>
                <c:pt idx="384">
                  <c:v>16.736477180524194</c:v>
                </c:pt>
                <c:pt idx="385">
                  <c:v>16.013982990639878</c:v>
                </c:pt>
                <c:pt idx="386">
                  <c:v>17.273674832499996</c:v>
                </c:pt>
                <c:pt idx="387">
                  <c:v>16.945407289368053</c:v>
                </c:pt>
              </c:numCache>
            </c:numRef>
          </c:yVal>
          <c:smooth val="0"/>
          <c:extLst>
            <c:ext xmlns:c16="http://schemas.microsoft.com/office/drawing/2014/chart" uri="{C3380CC4-5D6E-409C-BE32-E72D297353CC}">
              <c16:uniqueId val="{00000003-B3AB-482D-A8F9-F22F23D40170}"/>
            </c:ext>
          </c:extLst>
        </c:ser>
        <c:ser>
          <c:idx val="4"/>
          <c:order val="4"/>
          <c:tx>
            <c:v>Cond (m3/day)</c:v>
          </c:tx>
          <c:spPr>
            <a:ln w="12700" cap="rnd" cmpd="sng" algn="ctr">
              <a:solidFill>
                <a:srgbClr val="E2B700">
                  <a:alpha val="35000"/>
                </a:srgbClr>
              </a:solidFill>
              <a:prstDash val="solid"/>
              <a:round/>
              <a:headEnd type="none" w="med" len="med"/>
              <a:tailEnd type="none" w="med" len="med"/>
            </a:ln>
            <a:effectLst/>
          </c:spPr>
          <c:marker>
            <c:symbol val="circle"/>
            <c:size val="2"/>
            <c:spPr>
              <a:solidFill>
                <a:srgbClr val="E2B700"/>
              </a:solidFill>
              <a:ln w="12700" cap="rnd" cmpd="sng" algn="ctr">
                <a:solidFill>
                  <a:srgbClr val="E2B7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History'!$AG$6:$AG$393</c:f>
              <c:numCache>
                <c:formatCode>#,##0.00</c:formatCode>
                <c:ptCount val="388"/>
                <c:pt idx="252">
                  <c:v>0.15161290322580645</c:v>
                </c:pt>
                <c:pt idx="256">
                  <c:v>0.12258064516129032</c:v>
                </c:pt>
                <c:pt idx="259">
                  <c:v>0.19354838709677419</c:v>
                </c:pt>
                <c:pt idx="321">
                  <c:v>4.1935483870967745E-2</c:v>
                </c:pt>
              </c:numCache>
            </c:numRef>
          </c:yVal>
          <c:smooth val="0"/>
          <c:extLst>
            <c:ext xmlns:c16="http://schemas.microsoft.com/office/drawing/2014/chart" uri="{C3380CC4-5D6E-409C-BE32-E72D297353CC}">
              <c16:uniqueId val="{00000004-B3AB-482D-A8F9-F22F23D40170}"/>
            </c:ext>
          </c:extLst>
        </c:ser>
        <c:ser>
          <c:idx val="5"/>
          <c:order val="5"/>
          <c:tx>
            <c:v>Marketable Gas (e3m3/day)</c:v>
          </c:tx>
          <c:spPr>
            <a:ln w="12700" cap="rnd" cmpd="sng" algn="ctr">
              <a:solidFill>
                <a:srgbClr val="CC3300">
                  <a:alpha val="35000"/>
                </a:srgbClr>
              </a:solidFill>
              <a:prstDash val="solid"/>
              <a:round/>
              <a:headEnd type="none" w="med" len="med"/>
              <a:tailEnd type="none" w="med" len="med"/>
            </a:ln>
            <a:effectLst/>
          </c:spPr>
          <c:marker>
            <c:symbol val="circle"/>
            <c:size val="2"/>
            <c:spPr>
              <a:solidFill>
                <a:srgbClr val="CC3300"/>
              </a:solidFill>
              <a:ln w="12700" cap="rnd" cmpd="sng" algn="ctr">
                <a:solidFill>
                  <a:srgbClr val="CC3300">
                    <a:alpha val="35000"/>
                  </a:srgbClr>
                </a:solidFill>
                <a:prstDash val="solid"/>
                <a:round/>
                <a:headEnd type="none" w="med" len="med"/>
                <a:tailEnd type="none" w="med" len="med"/>
              </a:ln>
              <a:effectLst/>
            </c:spPr>
          </c:marker>
          <c:xVal>
            <c:numRef>
              <c:f>'Production History'!$C$258:$C$393</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xVal>
          <c:yVal>
            <c:numRef>
              <c:f>'Production History'!$AH$258:$AH$393</c:f>
              <c:numCache>
                <c:formatCode>#,##0.00</c:formatCode>
                <c:ptCount val="136"/>
                <c:pt idx="0">
                  <c:v>26.926897229227162</c:v>
                </c:pt>
                <c:pt idx="1">
                  <c:v>25.562624071272324</c:v>
                </c:pt>
                <c:pt idx="2">
                  <c:v>23.327157944280909</c:v>
                </c:pt>
                <c:pt idx="3">
                  <c:v>25.287598609625</c:v>
                </c:pt>
                <c:pt idx="4">
                  <c:v>24.125944205678767</c:v>
                </c:pt>
                <c:pt idx="5">
                  <c:v>25.272488221833324</c:v>
                </c:pt>
                <c:pt idx="6">
                  <c:v>23.828983684509407</c:v>
                </c:pt>
                <c:pt idx="7">
                  <c:v>23.574075740369622</c:v>
                </c:pt>
                <c:pt idx="8">
                  <c:v>22.616006147937505</c:v>
                </c:pt>
                <c:pt idx="9">
                  <c:v>19.370230232836018</c:v>
                </c:pt>
                <c:pt idx="10">
                  <c:v>18.981666777326389</c:v>
                </c:pt>
                <c:pt idx="11">
                  <c:v>17.815767565221776</c:v>
                </c:pt>
                <c:pt idx="12">
                  <c:v>18.254714015120964</c:v>
                </c:pt>
                <c:pt idx="13">
                  <c:v>18.657496894665176</c:v>
                </c:pt>
                <c:pt idx="14">
                  <c:v>19.653252418407256</c:v>
                </c:pt>
                <c:pt idx="15">
                  <c:v>18.089177820805553</c:v>
                </c:pt>
                <c:pt idx="16">
                  <c:v>17.124097925826611</c:v>
                </c:pt>
                <c:pt idx="17">
                  <c:v>17.656661470590283</c:v>
                </c:pt>
                <c:pt idx="18">
                  <c:v>16.383163339038976</c:v>
                </c:pt>
                <c:pt idx="19">
                  <c:v>15.813992269529573</c:v>
                </c:pt>
                <c:pt idx="20">
                  <c:v>15.682643621222223</c:v>
                </c:pt>
                <c:pt idx="21">
                  <c:v>15.422873916122311</c:v>
                </c:pt>
                <c:pt idx="22">
                  <c:v>15.64249788696528</c:v>
                </c:pt>
                <c:pt idx="23">
                  <c:v>15.102505337903226</c:v>
                </c:pt>
                <c:pt idx="24">
                  <c:v>15.369107909314513</c:v>
                </c:pt>
                <c:pt idx="25">
                  <c:v>14.400857134755746</c:v>
                </c:pt>
                <c:pt idx="26">
                  <c:v>13.167865105168008</c:v>
                </c:pt>
                <c:pt idx="27">
                  <c:v>13.121981173479163</c:v>
                </c:pt>
                <c:pt idx="28">
                  <c:v>12.962225485887092</c:v>
                </c:pt>
                <c:pt idx="29">
                  <c:v>13.00040812604861</c:v>
                </c:pt>
                <c:pt idx="30">
                  <c:v>12.52029000298387</c:v>
                </c:pt>
                <c:pt idx="31">
                  <c:v>12.495157079939515</c:v>
                </c:pt>
                <c:pt idx="32">
                  <c:v>10.58040016461111</c:v>
                </c:pt>
                <c:pt idx="33">
                  <c:v>12.008791983790321</c:v>
                </c:pt>
                <c:pt idx="34">
                  <c:v>11.321497163756943</c:v>
                </c:pt>
                <c:pt idx="35">
                  <c:v>14.916579570134406</c:v>
                </c:pt>
                <c:pt idx="36">
                  <c:v>16.986775476720428</c:v>
                </c:pt>
                <c:pt idx="37">
                  <c:v>26.702744739419661</c:v>
                </c:pt>
                <c:pt idx="38">
                  <c:v>40.592509913978503</c:v>
                </c:pt>
                <c:pt idx="39">
                  <c:v>45.109452574375005</c:v>
                </c:pt>
                <c:pt idx="40">
                  <c:v>37.41966923281587</c:v>
                </c:pt>
                <c:pt idx="41">
                  <c:v>40.934111196229189</c:v>
                </c:pt>
                <c:pt idx="42">
                  <c:v>39.538058055880384</c:v>
                </c:pt>
                <c:pt idx="43">
                  <c:v>36.512878067379035</c:v>
                </c:pt>
                <c:pt idx="44">
                  <c:v>31.955646086833337</c:v>
                </c:pt>
                <c:pt idx="45">
                  <c:v>30.80741788530915</c:v>
                </c:pt>
                <c:pt idx="46">
                  <c:v>27.271038165013888</c:v>
                </c:pt>
                <c:pt idx="47">
                  <c:v>34.101204663944898</c:v>
                </c:pt>
                <c:pt idx="48">
                  <c:v>33.865764331942209</c:v>
                </c:pt>
                <c:pt idx="49">
                  <c:v>32.870996353206856</c:v>
                </c:pt>
                <c:pt idx="50">
                  <c:v>34.450621591417999</c:v>
                </c:pt>
                <c:pt idx="51">
                  <c:v>32.295254569347222</c:v>
                </c:pt>
                <c:pt idx="52">
                  <c:v>30.960227207244628</c:v>
                </c:pt>
                <c:pt idx="53">
                  <c:v>27.089918951583325</c:v>
                </c:pt>
                <c:pt idx="54">
                  <c:v>30.773388574200276</c:v>
                </c:pt>
                <c:pt idx="55">
                  <c:v>29.173844129569893</c:v>
                </c:pt>
                <c:pt idx="56">
                  <c:v>26.681831109826383</c:v>
                </c:pt>
                <c:pt idx="57">
                  <c:v>24.841368089919364</c:v>
                </c:pt>
                <c:pt idx="58">
                  <c:v>24.17510436503472</c:v>
                </c:pt>
                <c:pt idx="59">
                  <c:v>22.715969325947587</c:v>
                </c:pt>
                <c:pt idx="60">
                  <c:v>19.137578953131719</c:v>
                </c:pt>
                <c:pt idx="61">
                  <c:v>17.850982364747022</c:v>
                </c:pt>
                <c:pt idx="62">
                  <c:v>19.838402979489242</c:v>
                </c:pt>
                <c:pt idx="63">
                  <c:v>21.247306321763894</c:v>
                </c:pt>
                <c:pt idx="64">
                  <c:v>22.360982820443549</c:v>
                </c:pt>
                <c:pt idx="65">
                  <c:v>21.099532038479161</c:v>
                </c:pt>
                <c:pt idx="66">
                  <c:v>19.699328339831983</c:v>
                </c:pt>
                <c:pt idx="67">
                  <c:v>18.317752330450269</c:v>
                </c:pt>
                <c:pt idx="68">
                  <c:v>18.808814816347219</c:v>
                </c:pt>
                <c:pt idx="69">
                  <c:v>17.386833618454304</c:v>
                </c:pt>
                <c:pt idx="70">
                  <c:v>16.723485337666666</c:v>
                </c:pt>
                <c:pt idx="71">
                  <c:v>16.075069757365586</c:v>
                </c:pt>
                <c:pt idx="72">
                  <c:v>14.589745719798389</c:v>
                </c:pt>
                <c:pt idx="73">
                  <c:v>15.722963919669541</c:v>
                </c:pt>
                <c:pt idx="74">
                  <c:v>14.9104365306586</c:v>
                </c:pt>
                <c:pt idx="75">
                  <c:v>15.228150704243058</c:v>
                </c:pt>
                <c:pt idx="76">
                  <c:v>15.17312691913979</c:v>
                </c:pt>
                <c:pt idx="77">
                  <c:v>9.8930295476527785</c:v>
                </c:pt>
                <c:pt idx="78">
                  <c:v>13.887528514724462</c:v>
                </c:pt>
                <c:pt idx="79">
                  <c:v>13.388059243346774</c:v>
                </c:pt>
                <c:pt idx="80">
                  <c:v>13.998672575805561</c:v>
                </c:pt>
                <c:pt idx="81">
                  <c:v>12.428295568010753</c:v>
                </c:pt>
                <c:pt idx="82">
                  <c:v>12.218543607104168</c:v>
                </c:pt>
                <c:pt idx="83">
                  <c:v>11.937217375779566</c:v>
                </c:pt>
                <c:pt idx="84">
                  <c:v>11.021940498642472</c:v>
                </c:pt>
                <c:pt idx="85">
                  <c:v>11.760332963177081</c:v>
                </c:pt>
                <c:pt idx="86">
                  <c:v>10.985887351774187</c:v>
                </c:pt>
                <c:pt idx="87">
                  <c:v>11.141115565388885</c:v>
                </c:pt>
                <c:pt idx="88">
                  <c:v>11.360219362311829</c:v>
                </c:pt>
                <c:pt idx="89">
                  <c:v>11.245133419090276</c:v>
                </c:pt>
                <c:pt idx="90">
                  <c:v>11.13972515985215</c:v>
                </c:pt>
                <c:pt idx="91">
                  <c:v>10.59479550226478</c:v>
                </c:pt>
                <c:pt idx="92">
                  <c:v>10.546755934506951</c:v>
                </c:pt>
                <c:pt idx="93">
                  <c:v>11.098939318252686</c:v>
                </c:pt>
                <c:pt idx="94">
                  <c:v>12.421299307479162</c:v>
                </c:pt>
                <c:pt idx="95">
                  <c:v>11.973159372150535</c:v>
                </c:pt>
                <c:pt idx="96">
                  <c:v>11.981128151854834</c:v>
                </c:pt>
                <c:pt idx="97">
                  <c:v>12.543651177619044</c:v>
                </c:pt>
                <c:pt idx="98">
                  <c:v>9.3930492779233852</c:v>
                </c:pt>
                <c:pt idx="99">
                  <c:v>9.2597483376736029</c:v>
                </c:pt>
                <c:pt idx="100">
                  <c:v>8.8680095228830638</c:v>
                </c:pt>
                <c:pt idx="101">
                  <c:v>8.9787308422430598</c:v>
                </c:pt>
                <c:pt idx="102">
                  <c:v>8.3267048383064513</c:v>
                </c:pt>
                <c:pt idx="103">
                  <c:v>8.0398396945900501</c:v>
                </c:pt>
                <c:pt idx="104">
                  <c:v>8.8903480495902745</c:v>
                </c:pt>
                <c:pt idx="105">
                  <c:v>10.299806890672039</c:v>
                </c:pt>
                <c:pt idx="106">
                  <c:v>9.2061703457777764</c:v>
                </c:pt>
                <c:pt idx="107">
                  <c:v>5.5392225619287636</c:v>
                </c:pt>
                <c:pt idx="108">
                  <c:v>6.0499060158534927</c:v>
                </c:pt>
                <c:pt idx="109">
                  <c:v>8.1657374227306505</c:v>
                </c:pt>
                <c:pt idx="110">
                  <c:v>8.7947690012701596</c:v>
                </c:pt>
                <c:pt idx="111">
                  <c:v>9.4615253874652741</c:v>
                </c:pt>
                <c:pt idx="112">
                  <c:v>9.3692369145698891</c:v>
                </c:pt>
                <c:pt idx="113">
                  <c:v>9.9307304823055524</c:v>
                </c:pt>
                <c:pt idx="114">
                  <c:v>9.6653162095900527</c:v>
                </c:pt>
                <c:pt idx="115">
                  <c:v>7.6139161443346781</c:v>
                </c:pt>
                <c:pt idx="116">
                  <c:v>8.1876365027986076</c:v>
                </c:pt>
                <c:pt idx="117">
                  <c:v>9.0849719142069816</c:v>
                </c:pt>
                <c:pt idx="118">
                  <c:v>9.0358214425069399</c:v>
                </c:pt>
                <c:pt idx="119">
                  <c:v>9.6248474573387046</c:v>
                </c:pt>
                <c:pt idx="120">
                  <c:v>6.0517291786290297</c:v>
                </c:pt>
                <c:pt idx="121">
                  <c:v>7.9480529591235598</c:v>
                </c:pt>
                <c:pt idx="122">
                  <c:v>7.8390840888104831</c:v>
                </c:pt>
                <c:pt idx="123">
                  <c:v>8.2031425894791621</c:v>
                </c:pt>
                <c:pt idx="124">
                  <c:v>7.1330555750403191</c:v>
                </c:pt>
                <c:pt idx="125">
                  <c:v>2.8580772102847236</c:v>
                </c:pt>
                <c:pt idx="127">
                  <c:v>4.1628331564919341</c:v>
                </c:pt>
                <c:pt idx="128">
                  <c:v>1.5382450198333337</c:v>
                </c:pt>
                <c:pt idx="129">
                  <c:v>4.3898909436559119</c:v>
                </c:pt>
                <c:pt idx="130">
                  <c:v>8.5418035808055528</c:v>
                </c:pt>
                <c:pt idx="131">
                  <c:v>8.1196548791196204</c:v>
                </c:pt>
                <c:pt idx="132">
                  <c:v>8.622436217768815</c:v>
                </c:pt>
                <c:pt idx="133">
                  <c:v>8.5976654441815459</c:v>
                </c:pt>
                <c:pt idx="134">
                  <c:v>9.1263671970766094</c:v>
                </c:pt>
              </c:numCache>
            </c:numRef>
          </c:yVal>
          <c:smooth val="0"/>
          <c:extLst>
            <c:ext xmlns:c16="http://schemas.microsoft.com/office/drawing/2014/chart" uri="{C3380CC4-5D6E-409C-BE32-E72D297353CC}">
              <c16:uniqueId val="{00000005-B3AB-482D-A8F9-F22F23D40170}"/>
            </c:ext>
          </c:extLst>
        </c:ser>
        <c:ser>
          <c:idx val="6"/>
          <c:order val="6"/>
          <c:tx>
            <c:v>Ethane (m3/day)</c:v>
          </c:tx>
          <c:spPr>
            <a:ln w="12700" cap="rnd" cmpd="sng" algn="ctr">
              <a:solidFill>
                <a:srgbClr val="6600FF">
                  <a:alpha val="35000"/>
                </a:srgbClr>
              </a:solidFill>
              <a:prstDash val="solid"/>
              <a:round/>
              <a:headEnd type="none" w="med" len="med"/>
              <a:tailEnd type="none" w="med" len="med"/>
            </a:ln>
            <a:effectLst/>
          </c:spPr>
          <c:marker>
            <c:symbol val="circle"/>
            <c:size val="2"/>
            <c:spPr>
              <a:solidFill>
                <a:srgbClr val="6600FF"/>
              </a:solidFill>
              <a:ln w="12700" cap="rnd" cmpd="sng" algn="ctr">
                <a:solidFill>
                  <a:srgbClr val="66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History'!$AI$6:$AI$393</c:f>
              <c:numCache>
                <c:formatCode>#,##0.00</c:formatCode>
                <c:ptCount val="388"/>
                <c:pt idx="252">
                  <c:v>4.6026292063172047E-2</c:v>
                </c:pt>
                <c:pt idx="253">
                  <c:v>0.05</c:v>
                </c:pt>
                <c:pt idx="254">
                  <c:v>5.2477904966397863E-2</c:v>
                </c:pt>
                <c:pt idx="255">
                  <c:v>3.9565448263888886E-2</c:v>
                </c:pt>
                <c:pt idx="256">
                  <c:v>2.5385917674731182E-2</c:v>
                </c:pt>
                <c:pt idx="257">
                  <c:v>2.3116057465277777E-2</c:v>
                </c:pt>
                <c:pt idx="258">
                  <c:v>3.2047797547043004E-2</c:v>
                </c:pt>
                <c:pt idx="259">
                  <c:v>3.2047797547043004E-2</c:v>
                </c:pt>
                <c:pt idx="260">
                  <c:v>1.9782724131944443E-2</c:v>
                </c:pt>
                <c:pt idx="261">
                  <c:v>2.5596184643817202E-2</c:v>
                </c:pt>
                <c:pt idx="262">
                  <c:v>3.3116057465277772E-2</c:v>
                </c:pt>
                <c:pt idx="263">
                  <c:v>2.5596184643817202E-2</c:v>
                </c:pt>
                <c:pt idx="264">
                  <c:v>3.9574679159946238E-2</c:v>
                </c:pt>
                <c:pt idx="265">
                  <c:v>1.881482335565476E-2</c:v>
                </c:pt>
                <c:pt idx="266">
                  <c:v>1.6994033998655914E-2</c:v>
                </c:pt>
                <c:pt idx="267">
                  <c:v>3.422716846527777E-2</c:v>
                </c:pt>
                <c:pt idx="268">
                  <c:v>2.2160111223118277E-2</c:v>
                </c:pt>
                <c:pt idx="269">
                  <c:v>2.4227168465277775E-2</c:v>
                </c:pt>
                <c:pt idx="270">
                  <c:v>1.3768227547043009E-2</c:v>
                </c:pt>
                <c:pt idx="271">
                  <c:v>2.64611863844086E-2</c:v>
                </c:pt>
                <c:pt idx="272">
                  <c:v>3.2898781597222218E-2</c:v>
                </c:pt>
                <c:pt idx="273">
                  <c:v>2.8611724126344083E-2</c:v>
                </c:pt>
                <c:pt idx="274">
                  <c:v>2.4227168465277775E-2</c:v>
                </c:pt>
                <c:pt idx="275">
                  <c:v>1.9144571740591396E-2</c:v>
                </c:pt>
                <c:pt idx="276">
                  <c:v>1.5918765288978495E-2</c:v>
                </c:pt>
                <c:pt idx="277">
                  <c:v>2.4837819928160917E-2</c:v>
                </c:pt>
                <c:pt idx="278">
                  <c:v>3.3123066256720429E-2</c:v>
                </c:pt>
                <c:pt idx="279">
                  <c:v>1.4227168465277776E-2</c:v>
                </c:pt>
                <c:pt idx="280">
                  <c:v>2.9686992836021501E-2</c:v>
                </c:pt>
                <c:pt idx="281">
                  <c:v>3.0893835131944439E-2</c:v>
                </c:pt>
                <c:pt idx="282">
                  <c:v>2.64611863844086E-2</c:v>
                </c:pt>
                <c:pt idx="283">
                  <c:v>7.5268816129032256E-3</c:v>
                </c:pt>
                <c:pt idx="284">
                  <c:v>2.4444444333333329E-2</c:v>
                </c:pt>
                <c:pt idx="285">
                  <c:v>2.667145335349462E-2</c:v>
                </c:pt>
                <c:pt idx="286">
                  <c:v>1.756050179861111E-2</c:v>
                </c:pt>
                <c:pt idx="287">
                  <c:v>3.1510163030913974E-2</c:v>
                </c:pt>
                <c:pt idx="288">
                  <c:v>3.6348872708333341E-2</c:v>
                </c:pt>
                <c:pt idx="289">
                  <c:v>2.7743394784226189E-2</c:v>
                </c:pt>
                <c:pt idx="290">
                  <c:v>7.8215124052419399E-2</c:v>
                </c:pt>
                <c:pt idx="291">
                  <c:v>7.6039570722222269E-2</c:v>
                </c:pt>
                <c:pt idx="292">
                  <c:v>6.7765869348118304E-2</c:v>
                </c:pt>
                <c:pt idx="293">
                  <c:v>5.8792616729166684E-2</c:v>
                </c:pt>
                <c:pt idx="294">
                  <c:v>6.4960596834677448E-2</c:v>
                </c:pt>
                <c:pt idx="295">
                  <c:v>8.7985709798387129E-2</c:v>
                </c:pt>
                <c:pt idx="296">
                  <c:v>7.512100359722225E-2</c:v>
                </c:pt>
                <c:pt idx="297">
                  <c:v>8.0458828185483902E-2</c:v>
                </c:pt>
                <c:pt idx="298">
                  <c:v>7.3358064993055583E-2</c:v>
                </c:pt>
                <c:pt idx="299">
                  <c:v>0.11152452341397855</c:v>
                </c:pt>
                <c:pt idx="300">
                  <c:v>0.1496033999260753</c:v>
                </c:pt>
                <c:pt idx="301">
                  <c:v>0.17300798834821426</c:v>
                </c:pt>
                <c:pt idx="302">
                  <c:v>0.27134297721102152</c:v>
                </c:pt>
                <c:pt idx="303">
                  <c:v>0.25125684659027769</c:v>
                </c:pt>
                <c:pt idx="304">
                  <c:v>0.22036087489247297</c:v>
                </c:pt>
                <c:pt idx="305">
                  <c:v>7.5242007527777807E-2</c:v>
                </c:pt>
                <c:pt idx="306">
                  <c:v>6.3557960577957012E-2</c:v>
                </c:pt>
                <c:pt idx="307">
                  <c:v>6.3768227547043047E-2</c:v>
                </c:pt>
                <c:pt idx="308">
                  <c:v>3.4782724131944436E-2</c:v>
                </c:pt>
                <c:pt idx="309">
                  <c:v>1.7531668514784944E-2</c:v>
                </c:pt>
                <c:pt idx="310">
                  <c:v>2.8116057465277774E-2</c:v>
                </c:pt>
                <c:pt idx="311">
                  <c:v>6.4516129032258064E-3</c:v>
                </c:pt>
                <c:pt idx="312">
                  <c:v>7.8542491599462375E-3</c:v>
                </c:pt>
                <c:pt idx="313">
                  <c:v>1.2499999999999999E-2</c:v>
                </c:pt>
                <c:pt idx="314">
                  <c:v>3.0224627352150531E-2</c:v>
                </c:pt>
                <c:pt idx="315">
                  <c:v>3.1449390798611108E-2</c:v>
                </c:pt>
                <c:pt idx="316">
                  <c:v>2.5058550127688171E-2</c:v>
                </c:pt>
                <c:pt idx="317">
                  <c:v>2.2777777666666665E-2</c:v>
                </c:pt>
                <c:pt idx="318">
                  <c:v>2.2043010645161294E-2</c:v>
                </c:pt>
                <c:pt idx="319">
                  <c:v>2.5268817096774192E-2</c:v>
                </c:pt>
                <c:pt idx="320">
                  <c:v>4.2343225930555568E-2</c:v>
                </c:pt>
                <c:pt idx="321">
                  <c:v>3.9902046706989248E-2</c:v>
                </c:pt>
                <c:pt idx="322">
                  <c:v>1.9227168465277777E-2</c:v>
                </c:pt>
                <c:pt idx="323">
                  <c:v>1.8606937224462366E-2</c:v>
                </c:pt>
                <c:pt idx="324">
                  <c:v>1.4516129032258063E-2</c:v>
                </c:pt>
                <c:pt idx="325">
                  <c:v>1.3218390689655173E-2</c:v>
                </c:pt>
                <c:pt idx="326">
                  <c:v>2.2043010645161291E-2</c:v>
                </c:pt>
                <c:pt idx="327">
                  <c:v>1.8116057465277776E-2</c:v>
                </c:pt>
                <c:pt idx="328">
                  <c:v>1.4516129032258063E-2</c:v>
                </c:pt>
                <c:pt idx="329">
                  <c:v>6.1111110000000007E-3</c:v>
                </c:pt>
                <c:pt idx="330">
                  <c:v>1.5381130772849463E-2</c:v>
                </c:pt>
                <c:pt idx="331">
                  <c:v>1.215532432123656E-2</c:v>
                </c:pt>
                <c:pt idx="332">
                  <c:v>1.4782724131944444E-2</c:v>
                </c:pt>
                <c:pt idx="333">
                  <c:v>1.4305862063172041E-2</c:v>
                </c:pt>
                <c:pt idx="334">
                  <c:v>1.4782724131944444E-2</c:v>
                </c:pt>
                <c:pt idx="335">
                  <c:v>1.1290322580645161E-2</c:v>
                </c:pt>
                <c:pt idx="336">
                  <c:v>1.2365591290322582E-2</c:v>
                </c:pt>
                <c:pt idx="337">
                  <c:v>5.3571428571428581E-3</c:v>
                </c:pt>
                <c:pt idx="338">
                  <c:v>1.4305862063172041E-2</c:v>
                </c:pt>
                <c:pt idx="339">
                  <c:v>8.3333333333333332E-3</c:v>
                </c:pt>
                <c:pt idx="340">
                  <c:v>1.4305862063172041E-2</c:v>
                </c:pt>
                <c:pt idx="341">
                  <c:v>8.1160574652777775E-3</c:v>
                </c:pt>
                <c:pt idx="342">
                  <c:v>1.1080055611559139E-2</c:v>
                </c:pt>
                <c:pt idx="343">
                  <c:v>1.5591397741935483E-2</c:v>
                </c:pt>
                <c:pt idx="344">
                  <c:v>1.0000000000000002E-2</c:v>
                </c:pt>
                <c:pt idx="345">
                  <c:v>1.8817204193548386E-2</c:v>
                </c:pt>
                <c:pt idx="346">
                  <c:v>1.8116057465277776E-2</c:v>
                </c:pt>
                <c:pt idx="347">
                  <c:v>1.4305862063172041E-2</c:v>
                </c:pt>
                <c:pt idx="348">
                  <c:v>8.0645161290322578E-3</c:v>
                </c:pt>
                <c:pt idx="349">
                  <c:v>1.9410061569940473E-2</c:v>
                </c:pt>
                <c:pt idx="350">
                  <c:v>8.0645161290322578E-3</c:v>
                </c:pt>
                <c:pt idx="351">
                  <c:v>1.144939079861111E-2</c:v>
                </c:pt>
                <c:pt idx="352">
                  <c:v>6.2413459341397843E-3</c:v>
                </c:pt>
                <c:pt idx="353">
                  <c:v>2.1232114930555553E-2</c:v>
                </c:pt>
                <c:pt idx="354">
                  <c:v>8.9295178696236557E-3</c:v>
                </c:pt>
                <c:pt idx="355">
                  <c:v>1.1080055611559139E-2</c:v>
                </c:pt>
                <c:pt idx="356">
                  <c:v>8.3333333333333332E-3</c:v>
                </c:pt>
                <c:pt idx="357">
                  <c:v>1.2903225806451613E-2</c:v>
                </c:pt>
                <c:pt idx="358">
                  <c:v>1.0893835131944444E-2</c:v>
                </c:pt>
                <c:pt idx="359">
                  <c:v>6.4516129032258064E-3</c:v>
                </c:pt>
                <c:pt idx="360">
                  <c:v>6.4516129032258064E-3</c:v>
                </c:pt>
                <c:pt idx="361">
                  <c:v>7.1428571428571435E-3</c:v>
                </c:pt>
                <c:pt idx="363">
                  <c:v>1.9782724131944443E-2</c:v>
                </c:pt>
                <c:pt idx="364">
                  <c:v>3.2258064516129032E-3</c:v>
                </c:pt>
                <c:pt idx="365">
                  <c:v>2.3116057465277777E-2</c:v>
                </c:pt>
                <c:pt idx="366">
                  <c:v>6.4516129032258064E-3</c:v>
                </c:pt>
                <c:pt idx="367">
                  <c:v>6.4516129032258064E-3</c:v>
                </c:pt>
                <c:pt idx="369">
                  <c:v>3.0434894321236559E-2</c:v>
                </c:pt>
                <c:pt idx="370">
                  <c:v>6.6666666666666671E-3</c:v>
                </c:pt>
                <c:pt idx="371">
                  <c:v>6.4516129032258064E-3</c:v>
                </c:pt>
                <c:pt idx="372">
                  <c:v>1.2692958837365593E-2</c:v>
                </c:pt>
                <c:pt idx="374">
                  <c:v>1.4516129032258065E-2</c:v>
                </c:pt>
                <c:pt idx="375">
                  <c:v>1.0000000000000002E-2</c:v>
                </c:pt>
                <c:pt idx="379">
                  <c:v>7.5268816129032256E-3</c:v>
                </c:pt>
                <c:pt idx="381">
                  <c:v>9.467152385752688E-3</c:v>
                </c:pt>
                <c:pt idx="382">
                  <c:v>1.6666666666666666E-2</c:v>
                </c:pt>
                <c:pt idx="383">
                  <c:v>3.2047797547043004E-2</c:v>
                </c:pt>
                <c:pt idx="384">
                  <c:v>1.2692958837365591E-2</c:v>
                </c:pt>
                <c:pt idx="385">
                  <c:v>1.0714285714285716E-2</c:v>
                </c:pt>
                <c:pt idx="386">
                  <c:v>1.7741935483870968E-2</c:v>
                </c:pt>
              </c:numCache>
            </c:numRef>
          </c:yVal>
          <c:smooth val="0"/>
          <c:extLst>
            <c:ext xmlns:c16="http://schemas.microsoft.com/office/drawing/2014/chart" uri="{C3380CC4-5D6E-409C-BE32-E72D297353CC}">
              <c16:uniqueId val="{00000006-B3AB-482D-A8F9-F22F23D40170}"/>
            </c:ext>
          </c:extLst>
        </c:ser>
        <c:ser>
          <c:idx val="7"/>
          <c:order val="7"/>
          <c:tx>
            <c:v>Propane (m3/day)</c:v>
          </c:tx>
          <c:spPr>
            <a:ln w="12700" cap="rnd" cmpd="sng" algn="ctr">
              <a:solidFill>
                <a:srgbClr val="FF00FF">
                  <a:alpha val="35000"/>
                </a:srgbClr>
              </a:solidFill>
              <a:prstDash val="solid"/>
              <a:round/>
              <a:headEnd type="none" w="med" len="med"/>
              <a:tailEnd type="none" w="med" len="med"/>
            </a:ln>
            <a:effectLst/>
          </c:spPr>
          <c:marker>
            <c:symbol val="circle"/>
            <c:size val="2"/>
            <c:spPr>
              <a:solidFill>
                <a:srgbClr val="FF00FF"/>
              </a:solidFill>
              <a:ln w="12700" cap="rnd" cmpd="sng" algn="ctr">
                <a:solidFill>
                  <a:srgbClr val="FF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History'!$AJ$6:$AJ$393</c:f>
              <c:numCache>
                <c:formatCode>#,##0.00</c:formatCode>
                <c:ptCount val="388"/>
                <c:pt idx="252">
                  <c:v>0.23433936876344083</c:v>
                </c:pt>
                <c:pt idx="253">
                  <c:v>0.19764554534970238</c:v>
                </c:pt>
                <c:pt idx="254">
                  <c:v>0.26402636224462356</c:v>
                </c:pt>
                <c:pt idx="255">
                  <c:v>0.25381734772222225</c:v>
                </c:pt>
                <c:pt idx="256">
                  <c:v>0.49048754798387095</c:v>
                </c:pt>
                <c:pt idx="257">
                  <c:v>0.17625684592361113</c:v>
                </c:pt>
                <c:pt idx="258">
                  <c:v>0.17713985469758065</c:v>
                </c:pt>
                <c:pt idx="259">
                  <c:v>0.21402636159946231</c:v>
                </c:pt>
                <c:pt idx="260">
                  <c:v>0.19681240159027777</c:v>
                </c:pt>
                <c:pt idx="261">
                  <c:v>0.20778501631048379</c:v>
                </c:pt>
                <c:pt idx="262">
                  <c:v>0.20770623672222219</c:v>
                </c:pt>
                <c:pt idx="263">
                  <c:v>0.20014103379704296</c:v>
                </c:pt>
                <c:pt idx="264">
                  <c:v>0.17594748476478489</c:v>
                </c:pt>
                <c:pt idx="265">
                  <c:v>0.34754239577380952</c:v>
                </c:pt>
                <c:pt idx="266">
                  <c:v>0.32735012069892455</c:v>
                </c:pt>
                <c:pt idx="267">
                  <c:v>0.2482617917222221</c:v>
                </c:pt>
                <c:pt idx="268">
                  <c:v>0.21788296895833323</c:v>
                </c:pt>
                <c:pt idx="269">
                  <c:v>0.26548401405555538</c:v>
                </c:pt>
                <c:pt idx="270">
                  <c:v>0.20196420366935475</c:v>
                </c:pt>
                <c:pt idx="271">
                  <c:v>0.23550780354166656</c:v>
                </c:pt>
                <c:pt idx="272">
                  <c:v>0.18135311786111102</c:v>
                </c:pt>
                <c:pt idx="273">
                  <c:v>0.20315657263440848</c:v>
                </c:pt>
                <c:pt idx="274">
                  <c:v>0.19202967712499991</c:v>
                </c:pt>
                <c:pt idx="275">
                  <c:v>0.20432500838037623</c:v>
                </c:pt>
                <c:pt idx="276">
                  <c:v>0.19464758870295687</c:v>
                </c:pt>
                <c:pt idx="277">
                  <c:v>0.16749173089080452</c:v>
                </c:pt>
                <c:pt idx="278">
                  <c:v>0.16958903857526875</c:v>
                </c:pt>
                <c:pt idx="279">
                  <c:v>0.16502473099305551</c:v>
                </c:pt>
                <c:pt idx="280">
                  <c:v>0.18335726644489231</c:v>
                </c:pt>
                <c:pt idx="281">
                  <c:v>0.18780250865972206</c:v>
                </c:pt>
                <c:pt idx="282">
                  <c:v>0.16271689205645157</c:v>
                </c:pt>
                <c:pt idx="283">
                  <c:v>0.21133818966397838</c:v>
                </c:pt>
                <c:pt idx="284">
                  <c:v>0.10212595006250004</c:v>
                </c:pt>
                <c:pt idx="285">
                  <c:v>0.11561533160618286</c:v>
                </c:pt>
                <c:pt idx="286">
                  <c:v>0.12736795759027783</c:v>
                </c:pt>
                <c:pt idx="287">
                  <c:v>0.14261415250672041</c:v>
                </c:pt>
                <c:pt idx="288">
                  <c:v>0.12723302173387102</c:v>
                </c:pt>
                <c:pt idx="289">
                  <c:v>0.20150276662202379</c:v>
                </c:pt>
                <c:pt idx="290">
                  <c:v>0.40757731872983854</c:v>
                </c:pt>
                <c:pt idx="291">
                  <c:v>0.43990903779861112</c:v>
                </c:pt>
                <c:pt idx="292">
                  <c:v>0.43450690710349449</c:v>
                </c:pt>
                <c:pt idx="293">
                  <c:v>0.5349805777430553</c:v>
                </c:pt>
                <c:pt idx="294">
                  <c:v>0.52609108924059111</c:v>
                </c:pt>
                <c:pt idx="295">
                  <c:v>0.50070517156585992</c:v>
                </c:pt>
                <c:pt idx="296">
                  <c:v>0.3978051640277776</c:v>
                </c:pt>
                <c:pt idx="297">
                  <c:v>0.47800742582661288</c:v>
                </c:pt>
                <c:pt idx="298">
                  <c:v>0.39125950129166664</c:v>
                </c:pt>
                <c:pt idx="299">
                  <c:v>0.49616989557123659</c:v>
                </c:pt>
                <c:pt idx="300">
                  <c:v>0.55453784506048398</c:v>
                </c:pt>
                <c:pt idx="301">
                  <c:v>0.55823302903273797</c:v>
                </c:pt>
                <c:pt idx="302">
                  <c:v>0.82379951705645171</c:v>
                </c:pt>
                <c:pt idx="303">
                  <c:v>0.66833598770138936</c:v>
                </c:pt>
                <c:pt idx="304">
                  <c:v>0.79324752215725847</c:v>
                </c:pt>
                <c:pt idx="305">
                  <c:v>0.51154831743749984</c:v>
                </c:pt>
                <c:pt idx="306">
                  <c:v>0.75659521608870928</c:v>
                </c:pt>
                <c:pt idx="307">
                  <c:v>0.71540763370295712</c:v>
                </c:pt>
                <c:pt idx="308">
                  <c:v>0.57811871183333308</c:v>
                </c:pt>
                <c:pt idx="309">
                  <c:v>0.54892730003360179</c:v>
                </c:pt>
                <c:pt idx="310">
                  <c:v>0.55422982283333289</c:v>
                </c:pt>
                <c:pt idx="311">
                  <c:v>0.43223669971774153</c:v>
                </c:pt>
                <c:pt idx="312">
                  <c:v>0.37330718152553738</c:v>
                </c:pt>
                <c:pt idx="313">
                  <c:v>0.31281228983630915</c:v>
                </c:pt>
                <c:pt idx="314">
                  <c:v>0.35266680681451595</c:v>
                </c:pt>
                <c:pt idx="315">
                  <c:v>0.38787670430555521</c:v>
                </c:pt>
                <c:pt idx="316">
                  <c:v>0.37634665487231156</c:v>
                </c:pt>
                <c:pt idx="317">
                  <c:v>0.35130630924305534</c:v>
                </c:pt>
                <c:pt idx="318">
                  <c:v>0.35547207932795677</c:v>
                </c:pt>
                <c:pt idx="319">
                  <c:v>0.34256885352150523</c:v>
                </c:pt>
                <c:pt idx="320">
                  <c:v>0.33306924851388864</c:v>
                </c:pt>
                <c:pt idx="321">
                  <c:v>0.29630836062499982</c:v>
                </c:pt>
                <c:pt idx="322">
                  <c:v>0.1999284593888887</c:v>
                </c:pt>
                <c:pt idx="323">
                  <c:v>0.1761577527016128</c:v>
                </c:pt>
                <c:pt idx="324">
                  <c:v>0.12389011470430111</c:v>
                </c:pt>
                <c:pt idx="325">
                  <c:v>0.14277908813218393</c:v>
                </c:pt>
                <c:pt idx="326">
                  <c:v>0.14282441947580643</c:v>
                </c:pt>
                <c:pt idx="327">
                  <c:v>0.14495319138194449</c:v>
                </c:pt>
                <c:pt idx="328">
                  <c:v>0.13013146063844089</c:v>
                </c:pt>
                <c:pt idx="329">
                  <c:v>4.9009892597222229E-2</c:v>
                </c:pt>
                <c:pt idx="330">
                  <c:v>0.13356753405913985</c:v>
                </c:pt>
                <c:pt idx="331">
                  <c:v>0.12173957696236565</c:v>
                </c:pt>
                <c:pt idx="332">
                  <c:v>0.11635311852777783</c:v>
                </c:pt>
                <c:pt idx="333">
                  <c:v>8.6910441088709697E-2</c:v>
                </c:pt>
                <c:pt idx="334">
                  <c:v>8.3358064993055578E-2</c:v>
                </c:pt>
                <c:pt idx="335">
                  <c:v>6.5077697412634417E-2</c:v>
                </c:pt>
                <c:pt idx="336">
                  <c:v>5.0654734771505387E-2</c:v>
                </c:pt>
                <c:pt idx="337">
                  <c:v>5.0957680498511904E-2</c:v>
                </c:pt>
                <c:pt idx="338">
                  <c:v>7.1949844254032266E-2</c:v>
                </c:pt>
                <c:pt idx="339">
                  <c:v>8.2343225930555583E-2</c:v>
                </c:pt>
                <c:pt idx="340">
                  <c:v>6.3557960577956998E-2</c:v>
                </c:pt>
                <c:pt idx="341">
                  <c:v>7.3237061062500011E-2</c:v>
                </c:pt>
                <c:pt idx="342">
                  <c:v>8.6793340510752701E-2</c:v>
                </c:pt>
                <c:pt idx="343">
                  <c:v>9.0019146962365612E-2</c:v>
                </c:pt>
                <c:pt idx="344">
                  <c:v>6.801978519444446E-2</c:v>
                </c:pt>
                <c:pt idx="345">
                  <c:v>8.8733611283602173E-2</c:v>
                </c:pt>
                <c:pt idx="346">
                  <c:v>0.10024200752777782</c:v>
                </c:pt>
                <c:pt idx="347">
                  <c:v>7.5830385477150555E-2</c:v>
                </c:pt>
                <c:pt idx="348">
                  <c:v>6.0332154126344101E-2</c:v>
                </c:pt>
                <c:pt idx="349">
                  <c:v>4.1563517924107153E-2</c:v>
                </c:pt>
                <c:pt idx="350">
                  <c:v>6.3557960577957012E-2</c:v>
                </c:pt>
                <c:pt idx="351">
                  <c:v>3.8792616729166673E-2</c:v>
                </c:pt>
                <c:pt idx="352">
                  <c:v>4.3992854899193551E-2</c:v>
                </c:pt>
                <c:pt idx="353">
                  <c:v>5.857534086111113E-2</c:v>
                </c:pt>
                <c:pt idx="354">
                  <c:v>6.4960596834677434E-2</c:v>
                </c:pt>
                <c:pt idx="355">
                  <c:v>4.2052584126344092E-2</c:v>
                </c:pt>
                <c:pt idx="356">
                  <c:v>6.5459283395833359E-2</c:v>
                </c:pt>
                <c:pt idx="357">
                  <c:v>7.9266458897849487E-2</c:v>
                </c:pt>
                <c:pt idx="358">
                  <c:v>6.3575340861111121E-2</c:v>
                </c:pt>
                <c:pt idx="359">
                  <c:v>2.0757474966397852E-2</c:v>
                </c:pt>
                <c:pt idx="360">
                  <c:v>2.0757474966397852E-2</c:v>
                </c:pt>
                <c:pt idx="361">
                  <c:v>1.607142857142857E-2</c:v>
                </c:pt>
                <c:pt idx="362">
                  <c:v>9.467152385752688E-3</c:v>
                </c:pt>
                <c:pt idx="363">
                  <c:v>3.9227168465277781E-2</c:v>
                </c:pt>
                <c:pt idx="364">
                  <c:v>1.8934304771505372E-2</c:v>
                </c:pt>
                <c:pt idx="365">
                  <c:v>6.2560501798611112E-2</c:v>
                </c:pt>
                <c:pt idx="366">
                  <c:v>2.882199109543011E-2</c:v>
                </c:pt>
                <c:pt idx="367">
                  <c:v>3.4525702513440858E-2</c:v>
                </c:pt>
                <c:pt idx="368">
                  <c:v>4.5893835131944449E-2</c:v>
                </c:pt>
                <c:pt idx="369">
                  <c:v>6.0332154126344101E-2</c:v>
                </c:pt>
                <c:pt idx="370">
                  <c:v>4.2560501798611122E-2</c:v>
                </c:pt>
                <c:pt idx="371">
                  <c:v>6.3557960577956998E-2</c:v>
                </c:pt>
                <c:pt idx="372">
                  <c:v>3.6348872708333341E-2</c:v>
                </c:pt>
                <c:pt idx="373">
                  <c:v>2.1614312205459771E-2</c:v>
                </c:pt>
                <c:pt idx="374">
                  <c:v>2.9897259805107525E-2</c:v>
                </c:pt>
                <c:pt idx="375">
                  <c:v>2.0893835131944444E-2</c:v>
                </c:pt>
                <c:pt idx="377">
                  <c:v>1.0000000000000002E-2</c:v>
                </c:pt>
                <c:pt idx="379">
                  <c:v>1.7859035739247311E-2</c:v>
                </c:pt>
                <c:pt idx="380">
                  <c:v>3.1160574652777773E-2</c:v>
                </c:pt>
                <c:pt idx="381">
                  <c:v>2.7746722063172042E-2</c:v>
                </c:pt>
                <c:pt idx="382">
                  <c:v>4.3671612798611113E-2</c:v>
                </c:pt>
                <c:pt idx="383">
                  <c:v>4.7101560772849466E-2</c:v>
                </c:pt>
                <c:pt idx="384">
                  <c:v>3.4198334966397854E-2</c:v>
                </c:pt>
                <c:pt idx="385">
                  <c:v>2.5957680498511906E-2</c:v>
                </c:pt>
                <c:pt idx="386">
                  <c:v>3.0434894321236559E-2</c:v>
                </c:pt>
              </c:numCache>
            </c:numRef>
          </c:yVal>
          <c:smooth val="0"/>
          <c:extLst>
            <c:ext xmlns:c16="http://schemas.microsoft.com/office/drawing/2014/chart" uri="{C3380CC4-5D6E-409C-BE32-E72D297353CC}">
              <c16:uniqueId val="{00000007-B3AB-482D-A8F9-F22F23D40170}"/>
            </c:ext>
          </c:extLst>
        </c:ser>
        <c:ser>
          <c:idx val="8"/>
          <c:order val="8"/>
          <c:tx>
            <c:v>Butane (m3/day)</c:v>
          </c:tx>
          <c:spPr>
            <a:ln w="12700" cap="rnd" cmpd="sng" algn="ctr">
              <a:solidFill>
                <a:srgbClr val="FF6600">
                  <a:alpha val="35000"/>
                </a:srgbClr>
              </a:solidFill>
              <a:prstDash val="solid"/>
              <a:round/>
              <a:headEnd type="none" w="med" len="med"/>
              <a:tailEnd type="none" w="med" len="med"/>
            </a:ln>
            <a:effectLst/>
          </c:spPr>
          <c:marker>
            <c:symbol val="circle"/>
            <c:size val="2"/>
            <c:spPr>
              <a:solidFill>
                <a:srgbClr val="FF6600"/>
              </a:solidFill>
              <a:ln w="12700" cap="rnd" cmpd="sng" algn="ctr">
                <a:solidFill>
                  <a:srgbClr val="FF66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History'!$AK$6:$AK$393</c:f>
              <c:numCache>
                <c:formatCode>#,##0.00</c:formatCode>
                <c:ptCount val="388"/>
                <c:pt idx="252">
                  <c:v>0.50411474141129042</c:v>
                </c:pt>
                <c:pt idx="253">
                  <c:v>0.45895506892113092</c:v>
                </c:pt>
                <c:pt idx="254">
                  <c:v>0.53616253928091406</c:v>
                </c:pt>
                <c:pt idx="255">
                  <c:v>0.56536301045833348</c:v>
                </c:pt>
                <c:pt idx="256">
                  <c:v>0.50692001392473118</c:v>
                </c:pt>
                <c:pt idx="257">
                  <c:v>0.43070129025694448</c:v>
                </c:pt>
                <c:pt idx="258">
                  <c:v>0.42756038863575263</c:v>
                </c:pt>
                <c:pt idx="259">
                  <c:v>0.54111834889112909</c:v>
                </c:pt>
                <c:pt idx="260">
                  <c:v>0.4443729033888888</c:v>
                </c:pt>
                <c:pt idx="261">
                  <c:v>0.49240388521505357</c:v>
                </c:pt>
                <c:pt idx="262">
                  <c:v>0.41603957005555547</c:v>
                </c:pt>
                <c:pt idx="263">
                  <c:v>0.40766791540994601</c:v>
                </c:pt>
                <c:pt idx="264">
                  <c:v>0.36552216392473114</c:v>
                </c:pt>
                <c:pt idx="265">
                  <c:v>0.46635721912946421</c:v>
                </c:pt>
                <c:pt idx="266">
                  <c:v>0.49467152224462352</c:v>
                </c:pt>
                <c:pt idx="267">
                  <c:v>0.47116057298611091</c:v>
                </c:pt>
                <c:pt idx="268">
                  <c:v>0.42251141134408582</c:v>
                </c:pt>
                <c:pt idx="269">
                  <c:v>0.47693340418749991</c:v>
                </c:pt>
                <c:pt idx="270">
                  <c:v>0.48553173708333319</c:v>
                </c:pt>
                <c:pt idx="271">
                  <c:v>0.50187103598790306</c:v>
                </c:pt>
                <c:pt idx="272">
                  <c:v>0.38147412145833326</c:v>
                </c:pt>
                <c:pt idx="273">
                  <c:v>0.3938065205040322</c:v>
                </c:pt>
                <c:pt idx="274">
                  <c:v>0.36292351192361105</c:v>
                </c:pt>
                <c:pt idx="275">
                  <c:v>0.31217925721774192</c:v>
                </c:pt>
                <c:pt idx="276">
                  <c:v>0.28174436289650528</c:v>
                </c:pt>
                <c:pt idx="277">
                  <c:v>0.24622736295976999</c:v>
                </c:pt>
                <c:pt idx="278">
                  <c:v>0.26185188967069878</c:v>
                </c:pt>
                <c:pt idx="279">
                  <c:v>0.27835806399305546</c:v>
                </c:pt>
                <c:pt idx="280">
                  <c:v>0.31110398818548374</c:v>
                </c:pt>
                <c:pt idx="281">
                  <c:v>0.36437290238888875</c:v>
                </c:pt>
                <c:pt idx="282">
                  <c:v>0.30993555308467741</c:v>
                </c:pt>
                <c:pt idx="283">
                  <c:v>0.31101082211693543</c:v>
                </c:pt>
                <c:pt idx="284">
                  <c:v>0.22323706072916666</c:v>
                </c:pt>
                <c:pt idx="285">
                  <c:v>0.25187103727822574</c:v>
                </c:pt>
                <c:pt idx="286">
                  <c:v>0.20459017959027773</c:v>
                </c:pt>
                <c:pt idx="287">
                  <c:v>0.26842060379704297</c:v>
                </c:pt>
                <c:pt idx="288">
                  <c:v>0.26241345901881707</c:v>
                </c:pt>
                <c:pt idx="289">
                  <c:v>0.39891551675595205</c:v>
                </c:pt>
                <c:pt idx="290">
                  <c:v>0.85975435940188172</c:v>
                </c:pt>
                <c:pt idx="291">
                  <c:v>0.95126746606250034</c:v>
                </c:pt>
                <c:pt idx="292">
                  <c:v>0.81316906802419364</c:v>
                </c:pt>
                <c:pt idx="293">
                  <c:v>1.0558302589583333</c:v>
                </c:pt>
                <c:pt idx="294">
                  <c:v>1.136287347379032</c:v>
                </c:pt>
                <c:pt idx="295">
                  <c:v>1.0891618517741934</c:v>
                </c:pt>
                <c:pt idx="296">
                  <c:v>0.94343756904166631</c:v>
                </c:pt>
                <c:pt idx="297">
                  <c:v>0.87779972792338679</c:v>
                </c:pt>
                <c:pt idx="298">
                  <c:v>0.69348437799305573</c:v>
                </c:pt>
                <c:pt idx="299">
                  <c:v>1.0443732279838716</c:v>
                </c:pt>
                <c:pt idx="300">
                  <c:v>1.093367191801075</c:v>
                </c:pt>
                <c:pt idx="301">
                  <c:v>1.0778787301413693</c:v>
                </c:pt>
                <c:pt idx="302">
                  <c:v>1.2243157864516134</c:v>
                </c:pt>
                <c:pt idx="303">
                  <c:v>1.1393287494722215</c:v>
                </c:pt>
                <c:pt idx="304">
                  <c:v>1.2963827309610219</c:v>
                </c:pt>
                <c:pt idx="305">
                  <c:v>0.93932874980555525</c:v>
                </c:pt>
                <c:pt idx="306">
                  <c:v>1.3140793681048382</c:v>
                </c:pt>
                <c:pt idx="307">
                  <c:v>1.2785715632728487</c:v>
                </c:pt>
                <c:pt idx="308">
                  <c:v>0.98667197540277729</c:v>
                </c:pt>
                <c:pt idx="309">
                  <c:v>0.96152966122311767</c:v>
                </c:pt>
                <c:pt idx="310">
                  <c:v>0.93577814060416609</c:v>
                </c:pt>
                <c:pt idx="311">
                  <c:v>0.80114963936827965</c:v>
                </c:pt>
                <c:pt idx="312">
                  <c:v>0.64745543092741942</c:v>
                </c:pt>
                <c:pt idx="313">
                  <c:v>0.57906636153273749</c:v>
                </c:pt>
                <c:pt idx="314">
                  <c:v>0.61970870821908586</c:v>
                </c:pt>
                <c:pt idx="315">
                  <c:v>0.69427928615277779</c:v>
                </c:pt>
                <c:pt idx="316">
                  <c:v>0.77903739555107543</c:v>
                </c:pt>
                <c:pt idx="317">
                  <c:v>0.75048666842361156</c:v>
                </c:pt>
                <c:pt idx="318">
                  <c:v>0.78892508155241969</c:v>
                </c:pt>
                <c:pt idx="319">
                  <c:v>0.71781630549731223</c:v>
                </c:pt>
                <c:pt idx="320">
                  <c:v>0.69625950062500008</c:v>
                </c:pt>
                <c:pt idx="321">
                  <c:v>0.57485085157930071</c:v>
                </c:pt>
                <c:pt idx="322">
                  <c:v>0.40717541304861088</c:v>
                </c:pt>
                <c:pt idx="323">
                  <c:v>0.35652341417338684</c:v>
                </c:pt>
                <c:pt idx="324">
                  <c:v>0.27910405965725776</c:v>
                </c:pt>
                <c:pt idx="325">
                  <c:v>0.28740749067528709</c:v>
                </c:pt>
                <c:pt idx="326">
                  <c:v>0.28522830501344071</c:v>
                </c:pt>
                <c:pt idx="327">
                  <c:v>0.30848172362499976</c:v>
                </c:pt>
                <c:pt idx="328">
                  <c:v>0.29490572436827939</c:v>
                </c:pt>
                <c:pt idx="329">
                  <c:v>0.10468645152777781</c:v>
                </c:pt>
                <c:pt idx="330">
                  <c:v>0.25327367385752669</c:v>
                </c:pt>
                <c:pt idx="331">
                  <c:v>0.24067388141129009</c:v>
                </c:pt>
                <c:pt idx="332">
                  <c:v>0.20748896118749982</c:v>
                </c:pt>
                <c:pt idx="333">
                  <c:v>0.18338120095430099</c:v>
                </c:pt>
                <c:pt idx="334">
                  <c:v>0.16992845938888881</c:v>
                </c:pt>
                <c:pt idx="335">
                  <c:v>0.10734054850806454</c:v>
                </c:pt>
                <c:pt idx="336">
                  <c:v>0.11077662192876349</c:v>
                </c:pt>
                <c:pt idx="337">
                  <c:v>9.9896851138392875E-2</c:v>
                </c:pt>
                <c:pt idx="338">
                  <c:v>0.11302032606182799</c:v>
                </c:pt>
                <c:pt idx="339">
                  <c:v>0.11968645186111115</c:v>
                </c:pt>
                <c:pt idx="340">
                  <c:v>0.13120672934811831</c:v>
                </c:pt>
                <c:pt idx="341">
                  <c:v>0.14446917599305556</c:v>
                </c:pt>
                <c:pt idx="342">
                  <c:v>0.14691522766801074</c:v>
                </c:pt>
                <c:pt idx="343">
                  <c:v>0.16552216489247309</c:v>
                </c:pt>
                <c:pt idx="344">
                  <c:v>0.17091856645833328</c:v>
                </c:pt>
                <c:pt idx="345">
                  <c:v>0.17379694799059134</c:v>
                </c:pt>
                <c:pt idx="346">
                  <c:v>0.16826179272222214</c:v>
                </c:pt>
                <c:pt idx="347">
                  <c:v>0.12657828663978496</c:v>
                </c:pt>
                <c:pt idx="348">
                  <c:v>0.10647554676747314</c:v>
                </c:pt>
                <c:pt idx="349">
                  <c:v>0.12978840284970244</c:v>
                </c:pt>
                <c:pt idx="350">
                  <c:v>0.11056635495967745</c:v>
                </c:pt>
                <c:pt idx="351">
                  <c:v>0.11736795759027782</c:v>
                </c:pt>
                <c:pt idx="352">
                  <c:v>0.11627006637768823</c:v>
                </c:pt>
                <c:pt idx="353">
                  <c:v>0.12992845938888894</c:v>
                </c:pt>
                <c:pt idx="354">
                  <c:v>0.15928081895833335</c:v>
                </c:pt>
                <c:pt idx="355">
                  <c:v>0.13066909483198932</c:v>
                </c:pt>
                <c:pt idx="356">
                  <c:v>0.1534790685902778</c:v>
                </c:pt>
                <c:pt idx="357">
                  <c:v>0.2017778712096773</c:v>
                </c:pt>
                <c:pt idx="358">
                  <c:v>0.12780250932638892</c:v>
                </c:pt>
                <c:pt idx="359">
                  <c:v>4.5933125672043017E-2</c:v>
                </c:pt>
                <c:pt idx="360">
                  <c:v>4.0977315416666674E-2</c:v>
                </c:pt>
                <c:pt idx="361">
                  <c:v>5.2510599211309537E-2</c:v>
                </c:pt>
                <c:pt idx="362">
                  <c:v>1.4095595094086021E-2</c:v>
                </c:pt>
                <c:pt idx="363">
                  <c:v>9.6570394395833356E-2</c:v>
                </c:pt>
                <c:pt idx="364">
                  <c:v>2.6671453353494624E-2</c:v>
                </c:pt>
                <c:pt idx="365">
                  <c:v>0.16669139799305549</c:v>
                </c:pt>
                <c:pt idx="366">
                  <c:v>7.3235379932795705E-2</c:v>
                </c:pt>
                <c:pt idx="367">
                  <c:v>9.3127852836021513E-2</c:v>
                </c:pt>
                <c:pt idx="368">
                  <c:v>7.3671612798611105E-2</c:v>
                </c:pt>
                <c:pt idx="369">
                  <c:v>0.17830829012096769</c:v>
                </c:pt>
                <c:pt idx="370">
                  <c:v>8.7004946131944455E-2</c:v>
                </c:pt>
                <c:pt idx="371">
                  <c:v>0.12183274335349466</c:v>
                </c:pt>
                <c:pt idx="372">
                  <c:v>6.7859035739247314E-2</c:v>
                </c:pt>
                <c:pt idx="373">
                  <c:v>3.3333333103448277E-2</c:v>
                </c:pt>
                <c:pt idx="374">
                  <c:v>6.947193896505377E-2</c:v>
                </c:pt>
                <c:pt idx="375">
                  <c:v>5.9227168465277792E-2</c:v>
                </c:pt>
                <c:pt idx="377">
                  <c:v>1.8116057465277776E-2</c:v>
                </c:pt>
                <c:pt idx="379">
                  <c:v>4.4530488770161289E-2</c:v>
                </c:pt>
                <c:pt idx="380">
                  <c:v>0.1112568459236111</c:v>
                </c:pt>
                <c:pt idx="381">
                  <c:v>5.8719250577957002E-2</c:v>
                </c:pt>
                <c:pt idx="382">
                  <c:v>9.212594972916667E-2</c:v>
                </c:pt>
                <c:pt idx="383">
                  <c:v>9.7428927997311857E-2</c:v>
                </c:pt>
                <c:pt idx="384">
                  <c:v>8.2912798965053783E-2</c:v>
                </c:pt>
                <c:pt idx="385">
                  <c:v>7.2515898638392848E-2</c:v>
                </c:pt>
                <c:pt idx="386">
                  <c:v>8.0014360060483888E-2</c:v>
                </c:pt>
              </c:numCache>
            </c:numRef>
          </c:yVal>
          <c:smooth val="0"/>
          <c:extLst>
            <c:ext xmlns:c16="http://schemas.microsoft.com/office/drawing/2014/chart" uri="{C3380CC4-5D6E-409C-BE32-E72D297353CC}">
              <c16:uniqueId val="{00000008-B3AB-482D-A8F9-F22F23D40170}"/>
            </c:ext>
          </c:extLst>
        </c:ser>
        <c:ser>
          <c:idx val="9"/>
          <c:order val="9"/>
          <c:tx>
            <c:v>Pentane (m3/day)</c:v>
          </c:tx>
          <c:spPr>
            <a:ln w="12700" cap="rnd" cmpd="sng" algn="ctr">
              <a:solidFill>
                <a:srgbClr val="009999">
                  <a:alpha val="35000"/>
                </a:srgbClr>
              </a:solidFill>
              <a:prstDash val="solid"/>
              <a:round/>
              <a:headEnd type="none" w="med" len="med"/>
              <a:tailEnd type="none" w="med" len="med"/>
            </a:ln>
            <a:effectLst/>
          </c:spPr>
          <c:marker>
            <c:symbol val="circle"/>
            <c:size val="2"/>
            <c:spPr>
              <a:solidFill>
                <a:srgbClr val="009999"/>
              </a:solidFill>
              <a:ln w="12700" cap="rnd" cmpd="sng" algn="ctr">
                <a:solidFill>
                  <a:srgbClr val="009999">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History'!$AL$6:$AL$393</c:f>
              <c:numCache>
                <c:formatCode>#,##0.00</c:formatCode>
                <c:ptCount val="388"/>
                <c:pt idx="252">
                  <c:v>0.92181137855510764</c:v>
                </c:pt>
                <c:pt idx="253">
                  <c:v>0.83028049184523811</c:v>
                </c:pt>
                <c:pt idx="254">
                  <c:v>0.80175393702284969</c:v>
                </c:pt>
                <c:pt idx="255">
                  <c:v>0.93937290338888912</c:v>
                </c:pt>
                <c:pt idx="256">
                  <c:v>0.70801921714381733</c:v>
                </c:pt>
                <c:pt idx="257">
                  <c:v>0.93785197231250017</c:v>
                </c:pt>
                <c:pt idx="258">
                  <c:v>0.99104911668682805</c:v>
                </c:pt>
                <c:pt idx="259">
                  <c:v>1.1740790165524195</c:v>
                </c:pt>
                <c:pt idx="260">
                  <c:v>0.78343225997222199</c:v>
                </c:pt>
                <c:pt idx="261">
                  <c:v>0.77985196081989261</c:v>
                </c:pt>
                <c:pt idx="262">
                  <c:v>0.65893835198611106</c:v>
                </c:pt>
                <c:pt idx="263">
                  <c:v>0.68158196462365583</c:v>
                </c:pt>
                <c:pt idx="264">
                  <c:v>0.67424141579301056</c:v>
                </c:pt>
                <c:pt idx="265">
                  <c:v>0.47075668255952374</c:v>
                </c:pt>
                <c:pt idx="266">
                  <c:v>0.57531668450268802</c:v>
                </c:pt>
                <c:pt idx="267">
                  <c:v>0.5918124015902777</c:v>
                </c:pt>
                <c:pt idx="268">
                  <c:v>0.6849941038575269</c:v>
                </c:pt>
                <c:pt idx="269">
                  <c:v>0.79782724031944452</c:v>
                </c:pt>
                <c:pt idx="270">
                  <c:v>0.82952459295026881</c:v>
                </c:pt>
                <c:pt idx="271">
                  <c:v>0.82134297656585986</c:v>
                </c:pt>
                <c:pt idx="272">
                  <c:v>0.69449390731944449</c:v>
                </c:pt>
                <c:pt idx="273">
                  <c:v>0.57489615056451626</c:v>
                </c:pt>
                <c:pt idx="274">
                  <c:v>0.53959017959027777</c:v>
                </c:pt>
                <c:pt idx="275">
                  <c:v>0.53165119715053755</c:v>
                </c:pt>
                <c:pt idx="276">
                  <c:v>0.52372771546370966</c:v>
                </c:pt>
                <c:pt idx="277">
                  <c:v>0.41681742716235626</c:v>
                </c:pt>
                <c:pt idx="278">
                  <c:v>0.38045882786290314</c:v>
                </c:pt>
                <c:pt idx="279">
                  <c:v>0.42891361999305549</c:v>
                </c:pt>
                <c:pt idx="280">
                  <c:v>0.47227721115591392</c:v>
                </c:pt>
                <c:pt idx="281">
                  <c:v>0.56780250899305562</c:v>
                </c:pt>
                <c:pt idx="282">
                  <c:v>0.58260936528225815</c:v>
                </c:pt>
                <c:pt idx="283">
                  <c:v>0.59294151908602166</c:v>
                </c:pt>
                <c:pt idx="284">
                  <c:v>0.47736795692361095</c:v>
                </c:pt>
                <c:pt idx="285">
                  <c:v>0.44090808224462358</c:v>
                </c:pt>
                <c:pt idx="286">
                  <c:v>0.45360007185416662</c:v>
                </c:pt>
                <c:pt idx="287">
                  <c:v>0.51101082243951579</c:v>
                </c:pt>
                <c:pt idx="288">
                  <c:v>0.47669538689516117</c:v>
                </c:pt>
                <c:pt idx="289">
                  <c:v>0.93957435059523797</c:v>
                </c:pt>
                <c:pt idx="290">
                  <c:v>1.5509445111760753</c:v>
                </c:pt>
                <c:pt idx="291">
                  <c:v>1.5757887607430556</c:v>
                </c:pt>
                <c:pt idx="292">
                  <c:v>1.3806819411290325</c:v>
                </c:pt>
                <c:pt idx="293">
                  <c:v>1.8406898331041674</c:v>
                </c:pt>
                <c:pt idx="294">
                  <c:v>2.1782758374327957</c:v>
                </c:pt>
                <c:pt idx="295">
                  <c:v>2.2249568626545702</c:v>
                </c:pt>
                <c:pt idx="296">
                  <c:v>1.9854725555694446</c:v>
                </c:pt>
                <c:pt idx="297">
                  <c:v>1.6258167265860217</c:v>
                </c:pt>
                <c:pt idx="298">
                  <c:v>1.4417267484583336</c:v>
                </c:pt>
                <c:pt idx="299">
                  <c:v>1.9038215843145161</c:v>
                </c:pt>
                <c:pt idx="300">
                  <c:v>1.7983255704771508</c:v>
                </c:pt>
                <c:pt idx="301">
                  <c:v>1.7913657528125007</c:v>
                </c:pt>
                <c:pt idx="302">
                  <c:v>1.8321512405241935</c:v>
                </c:pt>
                <c:pt idx="303">
                  <c:v>1.8863390056736111</c:v>
                </c:pt>
                <c:pt idx="304">
                  <c:v>1.9638956040658604</c:v>
                </c:pt>
                <c:pt idx="305">
                  <c:v>1.8126205845902783</c:v>
                </c:pt>
                <c:pt idx="306">
                  <c:v>2.4290237389180098</c:v>
                </c:pt>
                <c:pt idx="307">
                  <c:v>2.4647178768548383</c:v>
                </c:pt>
                <c:pt idx="308">
                  <c:v>1.9357119093958335</c:v>
                </c:pt>
                <c:pt idx="309">
                  <c:v>1.8140366388306455</c:v>
                </c:pt>
                <c:pt idx="310">
                  <c:v>1.7032229485416672</c:v>
                </c:pt>
                <c:pt idx="311">
                  <c:v>1.5097090604166672</c:v>
                </c:pt>
                <c:pt idx="312">
                  <c:v>1.2584688230779579</c:v>
                </c:pt>
                <c:pt idx="313">
                  <c:v>0.91496329072916682</c:v>
                </c:pt>
                <c:pt idx="314">
                  <c:v>1.252741177150539</c:v>
                </c:pt>
                <c:pt idx="315">
                  <c:v>1.1483881050555558</c:v>
                </c:pt>
                <c:pt idx="316">
                  <c:v>1.5951715662634423</c:v>
                </c:pt>
                <c:pt idx="317">
                  <c:v>1.5852499699652787</c:v>
                </c:pt>
                <c:pt idx="318">
                  <c:v>1.4172598739583351</c:v>
                </c:pt>
                <c:pt idx="319">
                  <c:v>1.3151785697110225</c:v>
                </c:pt>
                <c:pt idx="320">
                  <c:v>1.4321807214513893</c:v>
                </c:pt>
                <c:pt idx="321">
                  <c:v>1.2174436383198928</c:v>
                </c:pt>
                <c:pt idx="322">
                  <c:v>0.90116322802083426</c:v>
                </c:pt>
                <c:pt idx="323">
                  <c:v>0.7719763462163981</c:v>
                </c:pt>
                <c:pt idx="324">
                  <c:v>0.62496795215725809</c:v>
                </c:pt>
                <c:pt idx="325">
                  <c:v>0.66012280500000009</c:v>
                </c:pt>
                <c:pt idx="326">
                  <c:v>0.65886285376344078</c:v>
                </c:pt>
                <c:pt idx="327">
                  <c:v>0.74778574210416637</c:v>
                </c:pt>
                <c:pt idx="328">
                  <c:v>0.64280305403225813</c:v>
                </c:pt>
                <c:pt idx="329">
                  <c:v>0.24125684525694446</c:v>
                </c:pt>
                <c:pt idx="330">
                  <c:v>0.58434193750672059</c:v>
                </c:pt>
                <c:pt idx="331">
                  <c:v>0.52922115894489219</c:v>
                </c:pt>
                <c:pt idx="332">
                  <c:v>0.48200760016666627</c:v>
                </c:pt>
                <c:pt idx="333">
                  <c:v>0.42742192325940825</c:v>
                </c:pt>
                <c:pt idx="334">
                  <c:v>0.40041247377777756</c:v>
                </c:pt>
                <c:pt idx="335">
                  <c:v>0.29997863455645152</c:v>
                </c:pt>
                <c:pt idx="336">
                  <c:v>0.26124502327284937</c:v>
                </c:pt>
                <c:pt idx="337">
                  <c:v>0.23253179727678558</c:v>
                </c:pt>
                <c:pt idx="338">
                  <c:v>0.29282441883064492</c:v>
                </c:pt>
                <c:pt idx="339">
                  <c:v>0.31847906792361091</c:v>
                </c:pt>
                <c:pt idx="340">
                  <c:v>0.35282920540994611</c:v>
                </c:pt>
                <c:pt idx="341">
                  <c:v>0.32973591451388867</c:v>
                </c:pt>
                <c:pt idx="342">
                  <c:v>0.3809511627486557</c:v>
                </c:pt>
                <c:pt idx="343">
                  <c:v>0.4029941733938171</c:v>
                </c:pt>
                <c:pt idx="344">
                  <c:v>0.46333598703472206</c:v>
                </c:pt>
                <c:pt idx="345">
                  <c:v>0.5702463427352148</c:v>
                </c:pt>
                <c:pt idx="346">
                  <c:v>0.43476064650694418</c:v>
                </c:pt>
                <c:pt idx="347">
                  <c:v>0.30801921714381714</c:v>
                </c:pt>
                <c:pt idx="348">
                  <c:v>0.28747200882392454</c:v>
                </c:pt>
                <c:pt idx="349">
                  <c:v>0.32994454776785703</c:v>
                </c:pt>
                <c:pt idx="350">
                  <c:v>0.25231550540322562</c:v>
                </c:pt>
                <c:pt idx="351">
                  <c:v>0.19427663145138871</c:v>
                </c:pt>
                <c:pt idx="352">
                  <c:v>0.19553652495295692</c:v>
                </c:pt>
                <c:pt idx="353">
                  <c:v>0.32075075390972213</c:v>
                </c:pt>
                <c:pt idx="354">
                  <c:v>0.2599594872715052</c:v>
                </c:pt>
                <c:pt idx="355">
                  <c:v>0.25565841178763427</c:v>
                </c:pt>
                <c:pt idx="356">
                  <c:v>0.29041247411111093</c:v>
                </c:pt>
                <c:pt idx="357">
                  <c:v>0.39934783332661283</c:v>
                </c:pt>
                <c:pt idx="358">
                  <c:v>0.24538774278472206</c:v>
                </c:pt>
                <c:pt idx="359">
                  <c:v>0.14647075986559138</c:v>
                </c:pt>
                <c:pt idx="360">
                  <c:v>0.12087457522177422</c:v>
                </c:pt>
                <c:pt idx="361">
                  <c:v>0.13752649820684529</c:v>
                </c:pt>
                <c:pt idx="362">
                  <c:v>2.162247670698925E-2</c:v>
                </c:pt>
                <c:pt idx="363">
                  <c:v>0.24280250899305542</c:v>
                </c:pt>
                <c:pt idx="364">
                  <c:v>6.215532432123657E-2</c:v>
                </c:pt>
                <c:pt idx="365">
                  <c:v>0.44628157758333309</c:v>
                </c:pt>
                <c:pt idx="366">
                  <c:v>0.14282441915322577</c:v>
                </c:pt>
                <c:pt idx="367">
                  <c:v>0.2010060355376343</c:v>
                </c:pt>
                <c:pt idx="368">
                  <c:v>0.15869634445833328</c:v>
                </c:pt>
                <c:pt idx="369">
                  <c:v>0.45102996907930093</c:v>
                </c:pt>
                <c:pt idx="370">
                  <c:v>0.24357534052777768</c:v>
                </c:pt>
                <c:pt idx="371">
                  <c:v>0.22884592431451606</c:v>
                </c:pt>
                <c:pt idx="372">
                  <c:v>0.16743850115591391</c:v>
                </c:pt>
                <c:pt idx="373">
                  <c:v>6.5292472895114959E-2</c:v>
                </c:pt>
                <c:pt idx="374">
                  <c:v>0.17346958044354832</c:v>
                </c:pt>
                <c:pt idx="375">
                  <c:v>0.1499037273958333</c:v>
                </c:pt>
                <c:pt idx="377">
                  <c:v>3.5893835131944447E-2</c:v>
                </c:pt>
                <c:pt idx="379">
                  <c:v>0.12756038799059138</c:v>
                </c:pt>
                <c:pt idx="381">
                  <c:v>0.14422705476478495</c:v>
                </c:pt>
                <c:pt idx="382">
                  <c:v>0.19224695265972219</c:v>
                </c:pt>
                <c:pt idx="383">
                  <c:v>0.23938834508736553</c:v>
                </c:pt>
                <c:pt idx="384">
                  <c:v>0.19004308050403224</c:v>
                </c:pt>
                <c:pt idx="385">
                  <c:v>0.16288894049107144</c:v>
                </c:pt>
                <c:pt idx="386">
                  <c:v>0.14153888347446239</c:v>
                </c:pt>
              </c:numCache>
            </c:numRef>
          </c:yVal>
          <c:smooth val="0"/>
          <c:extLst>
            <c:ext xmlns:c16="http://schemas.microsoft.com/office/drawing/2014/chart" uri="{C3380CC4-5D6E-409C-BE32-E72D297353CC}">
              <c16:uniqueId val="{00000009-B3AB-482D-A8F9-F22F23D40170}"/>
            </c:ext>
          </c:extLst>
        </c:ser>
        <c:ser>
          <c:idx val="10"/>
          <c:order val="10"/>
          <c:tx>
            <c:v>Lite Mix (m3/day)</c:v>
          </c:tx>
          <c:spPr>
            <a:ln w="12700" cap="rnd" cmpd="sng" algn="ctr">
              <a:solidFill>
                <a:srgbClr val="FF99FF">
                  <a:alpha val="35000"/>
                </a:srgbClr>
              </a:solidFill>
              <a:prstDash val="solid"/>
              <a:round/>
              <a:headEnd type="none" w="med" len="med"/>
              <a:tailEnd type="none" w="med" len="med"/>
            </a:ln>
            <a:effectLst/>
          </c:spPr>
          <c:marker>
            <c:symbol val="circle"/>
            <c:size val="2"/>
            <c:spPr>
              <a:solidFill>
                <a:srgbClr val="FF99FF"/>
              </a:solidFill>
              <a:ln w="12700" cap="rnd" cmpd="sng" algn="ctr">
                <a:solidFill>
                  <a:srgbClr val="FF99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History'!$AM$6:$AM$393</c:f>
              <c:numCache>
                <c:formatCode>#,##0.00</c:formatCode>
                <c:ptCount val="388"/>
                <c:pt idx="316">
                  <c:v>3.2258064516129032E-3</c:v>
                </c:pt>
                <c:pt idx="317">
                  <c:v>3.3333333333333335E-3</c:v>
                </c:pt>
                <c:pt idx="318">
                  <c:v>3.2258064516129032E-3</c:v>
                </c:pt>
                <c:pt idx="319">
                  <c:v>3.2258064516129032E-3</c:v>
                </c:pt>
                <c:pt idx="324">
                  <c:v>3.2258064516129032E-3</c:v>
                </c:pt>
                <c:pt idx="326">
                  <c:v>3.2258064516129032E-3</c:v>
                </c:pt>
                <c:pt idx="327">
                  <c:v>3.3333333333333335E-3</c:v>
                </c:pt>
                <c:pt idx="328">
                  <c:v>3.2258064516129032E-3</c:v>
                </c:pt>
                <c:pt idx="346">
                  <c:v>3.3333333333333335E-3</c:v>
                </c:pt>
                <c:pt idx="349">
                  <c:v>3.5714285714285718E-3</c:v>
                </c:pt>
                <c:pt idx="351">
                  <c:v>3.3333333333333335E-3</c:v>
                </c:pt>
                <c:pt idx="352">
                  <c:v>3.2258064516129032E-3</c:v>
                </c:pt>
                <c:pt idx="353">
                  <c:v>3.3333333333333335E-3</c:v>
                </c:pt>
                <c:pt idx="354">
                  <c:v>1.1290322580645161E-2</c:v>
                </c:pt>
                <c:pt idx="355">
                  <c:v>4.8387096774193559E-3</c:v>
                </c:pt>
                <c:pt idx="356">
                  <c:v>1.1666666666666665E-2</c:v>
                </c:pt>
                <c:pt idx="357">
                  <c:v>8.0645161290322578E-3</c:v>
                </c:pt>
                <c:pt idx="358">
                  <c:v>3.3333333333333335E-3</c:v>
                </c:pt>
                <c:pt idx="359">
                  <c:v>3.2258064516129032E-3</c:v>
                </c:pt>
                <c:pt idx="362">
                  <c:v>3.2258064516129032E-3</c:v>
                </c:pt>
                <c:pt idx="363">
                  <c:v>3.3333333333333335E-3</c:v>
                </c:pt>
                <c:pt idx="364">
                  <c:v>3.2258064516129032E-3</c:v>
                </c:pt>
                <c:pt idx="365">
                  <c:v>2.3333333333333331E-2</c:v>
                </c:pt>
                <c:pt idx="366">
                  <c:v>6.4516129032258064E-3</c:v>
                </c:pt>
                <c:pt idx="367">
                  <c:v>6.2413459341397843E-3</c:v>
                </c:pt>
                <c:pt idx="368">
                  <c:v>6.6666666666666671E-3</c:v>
                </c:pt>
                <c:pt idx="369">
                  <c:v>3.2258064516129032E-3</c:v>
                </c:pt>
                <c:pt idx="370">
                  <c:v>6.6666666666666671E-3</c:v>
                </c:pt>
                <c:pt idx="371">
                  <c:v>2.1505374193548383E-3</c:v>
                </c:pt>
                <c:pt idx="374">
                  <c:v>3.2258064516129032E-3</c:v>
                </c:pt>
                <c:pt idx="379">
                  <c:v>1.0752687096774191E-3</c:v>
                </c:pt>
                <c:pt idx="384">
                  <c:v>3.2258064516129032E-3</c:v>
                </c:pt>
              </c:numCache>
            </c:numRef>
          </c:yVal>
          <c:smooth val="0"/>
          <c:extLst>
            <c:ext xmlns:c16="http://schemas.microsoft.com/office/drawing/2014/chart" uri="{C3380CC4-5D6E-409C-BE32-E72D297353CC}">
              <c16:uniqueId val="{0000000A-B3AB-482D-A8F9-F22F23D40170}"/>
            </c:ext>
          </c:extLst>
        </c:ser>
        <c:ser>
          <c:idx val="11"/>
          <c:order val="11"/>
          <c:tx>
            <c:v>Oil Decline</c:v>
          </c:tx>
          <c:spPr>
            <a:ln w="12700" cap="rnd">
              <a:solidFill>
                <a:srgbClr val="00CC66"/>
              </a:solidFill>
              <a:round/>
            </a:ln>
            <a:effectLst/>
          </c:spPr>
          <c:marker>
            <c:symbol val="none"/>
          </c:marker>
          <c:xVal>
            <c:numRef>
              <c:f>'Production History'!$C$393:$C$394</c:f>
              <c:numCache>
                <c:formatCode>m/d/yyyy</c:formatCode>
                <c:ptCount val="2"/>
                <c:pt idx="0" formatCode="mmm\-yy">
                  <c:v>45748</c:v>
                </c:pt>
                <c:pt idx="1">
                  <c:v>49400</c:v>
                </c:pt>
              </c:numCache>
            </c:numRef>
          </c:xVal>
          <c:yVal>
            <c:numRef>
              <c:f>'Production History'!$AE$393:$AE$394</c:f>
              <c:numCache>
                <c:formatCode>General</c:formatCode>
                <c:ptCount val="2"/>
                <c:pt idx="0" formatCode="#,##0.00">
                  <c:v>39.469578196069463</c:v>
                </c:pt>
                <c:pt idx="1">
                  <c:v>6.05</c:v>
                </c:pt>
              </c:numCache>
            </c:numRef>
          </c:yVal>
          <c:smooth val="0"/>
          <c:extLst>
            <c:ext xmlns:c16="http://schemas.microsoft.com/office/drawing/2014/chart" uri="{C3380CC4-5D6E-409C-BE32-E72D297353CC}">
              <c16:uniqueId val="{0000000B-B3AB-482D-A8F9-F22F23D40170}"/>
            </c:ext>
          </c:extLst>
        </c:ser>
        <c:ser>
          <c:idx val="12"/>
          <c:order val="12"/>
          <c:tx>
            <c:v>Gas Decline</c:v>
          </c:tx>
          <c:spPr>
            <a:ln w="12700" cap="rnd">
              <a:solidFill>
                <a:srgbClr val="FFCCCC"/>
              </a:solidFill>
              <a:round/>
            </a:ln>
            <a:effectLst/>
          </c:spPr>
          <c:marker>
            <c:symbol val="none"/>
          </c:marker>
          <c:xVal>
            <c:numRef>
              <c:f>'Production History'!$C$393:$C$394</c:f>
              <c:numCache>
                <c:formatCode>m/d/yyyy</c:formatCode>
                <c:ptCount val="2"/>
                <c:pt idx="0" formatCode="mmm\-yy">
                  <c:v>45748</c:v>
                </c:pt>
                <c:pt idx="1">
                  <c:v>49400</c:v>
                </c:pt>
              </c:numCache>
            </c:numRef>
          </c:xVal>
          <c:yVal>
            <c:numRef>
              <c:f>'Production History'!$AF$393:$AF$394</c:f>
              <c:numCache>
                <c:formatCode>General</c:formatCode>
                <c:ptCount val="2"/>
                <c:pt idx="0" formatCode="#,##0.00">
                  <c:v>16.945407289368053</c:v>
                </c:pt>
                <c:pt idx="1">
                  <c:v>3.04</c:v>
                </c:pt>
              </c:numCache>
            </c:numRef>
          </c:yVal>
          <c:smooth val="0"/>
          <c:extLst>
            <c:ext xmlns:c16="http://schemas.microsoft.com/office/drawing/2014/chart" uri="{C3380CC4-5D6E-409C-BE32-E72D297353CC}">
              <c16:uniqueId val="{0000000C-B3AB-482D-A8F9-F22F23D40170}"/>
            </c:ext>
          </c:extLst>
        </c:ser>
        <c:ser>
          <c:idx val="13"/>
          <c:order val="13"/>
          <c:tx>
            <c:v>Marketable Gas Decline</c:v>
          </c:tx>
          <c:spPr>
            <a:ln w="12700" cap="rnd">
              <a:solidFill>
                <a:srgbClr val="CC3300"/>
              </a:solidFill>
              <a:round/>
            </a:ln>
            <a:effectLst/>
          </c:spPr>
          <c:marker>
            <c:symbol val="none"/>
          </c:marker>
          <c:xVal>
            <c:numRef>
              <c:f>'Production History'!$C$395:$C$396</c:f>
              <c:numCache>
                <c:formatCode>m/d/yyyy</c:formatCode>
                <c:ptCount val="2"/>
                <c:pt idx="0">
                  <c:v>45717</c:v>
                </c:pt>
                <c:pt idx="1">
                  <c:v>49369</c:v>
                </c:pt>
              </c:numCache>
            </c:numRef>
          </c:xVal>
          <c:yVal>
            <c:numRef>
              <c:f>'Production History'!$AH$395:$AH$396</c:f>
              <c:numCache>
                <c:formatCode>General</c:formatCode>
                <c:ptCount val="2"/>
                <c:pt idx="0">
                  <c:v>9.1263671970766094</c:v>
                </c:pt>
                <c:pt idx="1">
                  <c:v>1.83</c:v>
                </c:pt>
              </c:numCache>
            </c:numRef>
          </c:yVal>
          <c:smooth val="0"/>
          <c:extLst>
            <c:ext xmlns:c16="http://schemas.microsoft.com/office/drawing/2014/chart" uri="{C3380CC4-5D6E-409C-BE32-E72D297353CC}">
              <c16:uniqueId val="{0000000D-B3AB-482D-A8F9-F22F23D40170}"/>
            </c:ext>
          </c:extLst>
        </c:ser>
        <c:ser>
          <c:idx val="14"/>
          <c:order val="14"/>
          <c:tx>
            <c:v>Butane Decline</c:v>
          </c:tx>
          <c:spPr>
            <a:ln w="12700" cap="rnd">
              <a:solidFill>
                <a:srgbClr val="FF6600"/>
              </a:solidFill>
              <a:round/>
            </a:ln>
            <a:effectLst/>
          </c:spPr>
          <c:marker>
            <c:symbol val="none"/>
          </c:marker>
          <c:xVal>
            <c:numRef>
              <c:f>'Production History'!$C$395:$C$396</c:f>
              <c:numCache>
                <c:formatCode>m/d/yyyy</c:formatCode>
                <c:ptCount val="2"/>
                <c:pt idx="0">
                  <c:v>45717</c:v>
                </c:pt>
                <c:pt idx="1">
                  <c:v>49369</c:v>
                </c:pt>
              </c:numCache>
            </c:numRef>
          </c:xVal>
          <c:yVal>
            <c:numRef>
              <c:f>'Production History'!$AK$395:$AK$396</c:f>
              <c:numCache>
                <c:formatCode>General</c:formatCode>
                <c:ptCount val="2"/>
                <c:pt idx="0">
                  <c:v>8.0014360060483888E-2</c:v>
                </c:pt>
                <c:pt idx="1">
                  <c:v>0.01</c:v>
                </c:pt>
              </c:numCache>
            </c:numRef>
          </c:yVal>
          <c:smooth val="0"/>
          <c:extLst>
            <c:ext xmlns:c16="http://schemas.microsoft.com/office/drawing/2014/chart" uri="{C3380CC4-5D6E-409C-BE32-E72D297353CC}">
              <c16:uniqueId val="{0000000E-B3AB-482D-A8F9-F22F23D40170}"/>
            </c:ext>
          </c:extLst>
        </c:ser>
        <c:ser>
          <c:idx val="15"/>
          <c:order val="15"/>
          <c:tx>
            <c:v>Ethane Decline</c:v>
          </c:tx>
          <c:spPr>
            <a:ln w="12700" cap="rnd">
              <a:solidFill>
                <a:srgbClr val="6600FF"/>
              </a:solidFill>
              <a:round/>
            </a:ln>
            <a:effectLst/>
          </c:spPr>
          <c:marker>
            <c:symbol val="none"/>
          </c:marker>
          <c:xVal>
            <c:numRef>
              <c:f>'Production History'!$C$395:$C$396</c:f>
              <c:numCache>
                <c:formatCode>m/d/yyyy</c:formatCode>
                <c:ptCount val="2"/>
                <c:pt idx="0">
                  <c:v>45717</c:v>
                </c:pt>
                <c:pt idx="1">
                  <c:v>49369</c:v>
                </c:pt>
              </c:numCache>
            </c:numRef>
          </c:xVal>
          <c:yVal>
            <c:numRef>
              <c:f>'Production History'!$AI$395:$AI$396</c:f>
              <c:numCache>
                <c:formatCode>General</c:formatCode>
                <c:ptCount val="2"/>
                <c:pt idx="0">
                  <c:v>1.7741935483870968E-2</c:v>
                </c:pt>
                <c:pt idx="1">
                  <c:v>1E-4</c:v>
                </c:pt>
              </c:numCache>
            </c:numRef>
          </c:yVal>
          <c:smooth val="0"/>
          <c:extLst>
            <c:ext xmlns:c16="http://schemas.microsoft.com/office/drawing/2014/chart" uri="{C3380CC4-5D6E-409C-BE32-E72D297353CC}">
              <c16:uniqueId val="{0000000F-B3AB-482D-A8F9-F22F23D40170}"/>
            </c:ext>
          </c:extLst>
        </c:ser>
        <c:ser>
          <c:idx val="16"/>
          <c:order val="16"/>
          <c:tx>
            <c:v>Pentane Decline</c:v>
          </c:tx>
          <c:spPr>
            <a:ln w="12700" cap="rnd">
              <a:solidFill>
                <a:srgbClr val="009999"/>
              </a:solidFill>
              <a:round/>
            </a:ln>
            <a:effectLst/>
          </c:spPr>
          <c:marker>
            <c:symbol val="none"/>
          </c:marker>
          <c:xVal>
            <c:numRef>
              <c:f>'Production History'!$C$395:$C$396</c:f>
              <c:numCache>
                <c:formatCode>m/d/yyyy</c:formatCode>
                <c:ptCount val="2"/>
                <c:pt idx="0">
                  <c:v>45717</c:v>
                </c:pt>
                <c:pt idx="1">
                  <c:v>49369</c:v>
                </c:pt>
              </c:numCache>
            </c:numRef>
          </c:xVal>
          <c:yVal>
            <c:numRef>
              <c:f>'Production History'!$AL$395:$AL$396</c:f>
              <c:numCache>
                <c:formatCode>General</c:formatCode>
                <c:ptCount val="2"/>
                <c:pt idx="0">
                  <c:v>0.14153888347446239</c:v>
                </c:pt>
                <c:pt idx="1">
                  <c:v>0.02</c:v>
                </c:pt>
              </c:numCache>
            </c:numRef>
          </c:yVal>
          <c:smooth val="0"/>
          <c:extLst>
            <c:ext xmlns:c16="http://schemas.microsoft.com/office/drawing/2014/chart" uri="{C3380CC4-5D6E-409C-BE32-E72D297353CC}">
              <c16:uniqueId val="{00000010-B3AB-482D-A8F9-F22F23D40170}"/>
            </c:ext>
          </c:extLst>
        </c:ser>
        <c:ser>
          <c:idx val="17"/>
          <c:order val="17"/>
          <c:tx>
            <c:v>Propane Decline</c:v>
          </c:tx>
          <c:spPr>
            <a:ln w="12700" cap="rnd">
              <a:solidFill>
                <a:srgbClr val="FF00FF"/>
              </a:solidFill>
              <a:round/>
            </a:ln>
            <a:effectLst/>
          </c:spPr>
          <c:marker>
            <c:symbol val="none"/>
          </c:marker>
          <c:xVal>
            <c:numRef>
              <c:f>'Production History'!$C$395:$C$396</c:f>
              <c:numCache>
                <c:formatCode>m/d/yyyy</c:formatCode>
                <c:ptCount val="2"/>
                <c:pt idx="0">
                  <c:v>45717</c:v>
                </c:pt>
                <c:pt idx="1">
                  <c:v>49369</c:v>
                </c:pt>
              </c:numCache>
            </c:numRef>
          </c:xVal>
          <c:yVal>
            <c:numRef>
              <c:f>'Production History'!$AJ$395:$AJ$396</c:f>
              <c:numCache>
                <c:formatCode>General</c:formatCode>
                <c:ptCount val="2"/>
                <c:pt idx="0">
                  <c:v>3.0434894321236559E-2</c:v>
                </c:pt>
                <c:pt idx="1">
                  <c:v>1E-4</c:v>
                </c:pt>
              </c:numCache>
            </c:numRef>
          </c:yVal>
          <c:smooth val="0"/>
          <c:extLst>
            <c:ext xmlns:c16="http://schemas.microsoft.com/office/drawing/2014/chart" uri="{C3380CC4-5D6E-409C-BE32-E72D297353CC}">
              <c16:uniqueId val="{00000011-B3AB-482D-A8F9-F22F23D40170}"/>
            </c:ext>
          </c:extLst>
        </c:ser>
        <c:dLbls>
          <c:showLegendKey val="0"/>
          <c:showVal val="0"/>
          <c:showCatName val="0"/>
          <c:showSerName val="0"/>
          <c:showPercent val="0"/>
          <c:showBubbleSize val="0"/>
        </c:dLbls>
        <c:axId val="1171121320"/>
        <c:axId val="188506928"/>
      </c:scatterChart>
      <c:valAx>
        <c:axId val="1171121320"/>
        <c:scaling>
          <c:orientation val="minMax"/>
          <c:min val="33970"/>
        </c:scaling>
        <c:delete val="0"/>
        <c:axPos val="b"/>
        <c:numFmt formatCode="mmm\-yyyy" sourceLinked="0"/>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8506928"/>
        <c:crosses val="autoZero"/>
        <c:crossBetween val="midCat"/>
        <c:majorUnit val="1461"/>
      </c:valAx>
      <c:valAx>
        <c:axId val="188506928"/>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in"/>
        <c:tickLblPos val="nextTo"/>
        <c:spPr>
          <a:noFill/>
          <a:ln>
            <a:solidFill>
              <a:srgbClr val="9BBB5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13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5F5F5"/>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00" b="1" i="0" u="none" strike="noStrike" kern="1200" spc="0" baseline="0">
                <a:solidFill>
                  <a:srgbClr val="595959"/>
                </a:solidFill>
                <a:latin typeface="Trebuchet MS" panose="020B0603020202020204" pitchFamily="34" charset="0"/>
                <a:ea typeface="+mn-ea"/>
                <a:cs typeface="+mn-cs"/>
              </a:defRPr>
            </a:pPr>
            <a:r>
              <a:rPr lang="en-CA" sz="900" b="1">
                <a:solidFill>
                  <a:srgbClr val="595959"/>
                </a:solidFill>
                <a:latin typeface="Trebuchet MS" panose="020B0603020202020204" pitchFamily="34" charset="0"/>
              </a:rPr>
              <a:t>Sayer_LRE_2025 Gross Production Calendar Daily Rates</a:t>
            </a:r>
          </a:p>
        </c:rich>
      </c:tx>
      <c:overlay val="0"/>
      <c:spPr>
        <a:noFill/>
        <a:ln>
          <a:noFill/>
        </a:ln>
        <a:effectLst/>
      </c:spPr>
      <c:txPr>
        <a:bodyPr rot="0" spcFirstLastPara="1" vertOverflow="ellipsis" vert="horz" wrap="square" anchor="ctr" anchorCtr="1"/>
        <a:lstStyle/>
        <a:p>
          <a:pPr algn="ctr">
            <a:defRPr sz="900" b="1" i="0" u="none" strike="noStrike" kern="1200" spc="0" baseline="0">
              <a:solidFill>
                <a:srgbClr val="595959"/>
              </a:solidFill>
              <a:latin typeface="Trebuchet MS" panose="020B0603020202020204" pitchFamily="34" charset="0"/>
              <a:ea typeface="+mn-ea"/>
              <a:cs typeface="+mn-cs"/>
            </a:defRPr>
          </a:pPr>
          <a:endParaRPr lang="en-US"/>
        </a:p>
      </c:txPr>
    </c:title>
    <c:autoTitleDeleted val="0"/>
    <c:plotArea>
      <c:layout/>
      <c:scatterChart>
        <c:scatterStyle val="lineMarker"/>
        <c:varyColors val="0"/>
        <c:ser>
          <c:idx val="0"/>
          <c:order val="0"/>
          <c:tx>
            <c:v>Well Count</c:v>
          </c:tx>
          <c:spPr>
            <a:ln w="12700" cap="rnd" cmpd="sng" algn="ctr">
              <a:solidFill>
                <a:srgbClr val="FF9900">
                  <a:alpha val="35000"/>
                </a:srgbClr>
              </a:solidFill>
              <a:prstDash val="solid"/>
              <a:round/>
              <a:headEnd type="none" w="med" len="med"/>
              <a:tailEnd type="none" w="med" len="med"/>
            </a:ln>
            <a:effectLst/>
          </c:spPr>
          <c:marker>
            <c:symbol val="circle"/>
            <c:size val="2"/>
            <c:spPr>
              <a:solidFill>
                <a:srgbClr val="FF9900"/>
              </a:solidFill>
              <a:ln w="12700" cap="rnd" cmpd="sng" algn="ctr">
                <a:solidFill>
                  <a:srgbClr val="FF99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History'!$D$6:$D$393</c:f>
              <c:numCache>
                <c:formatCode>#,##0</c:formatCode>
                <c:ptCount val="388"/>
                <c:pt idx="0">
                  <c:v>1</c:v>
                </c:pt>
                <c:pt idx="1">
                  <c:v>1</c:v>
                </c:pt>
                <c:pt idx="2">
                  <c:v>1</c:v>
                </c:pt>
                <c:pt idx="3">
                  <c:v>1</c:v>
                </c:pt>
                <c:pt idx="4">
                  <c:v>1</c:v>
                </c:pt>
                <c:pt idx="5">
                  <c:v>1</c:v>
                </c:pt>
                <c:pt idx="6">
                  <c:v>1</c:v>
                </c:pt>
                <c:pt idx="7">
                  <c:v>1</c:v>
                </c:pt>
                <c:pt idx="8">
                  <c:v>1</c:v>
                </c:pt>
                <c:pt idx="9">
                  <c:v>1</c:v>
                </c:pt>
                <c:pt idx="10">
                  <c:v>1</c:v>
                </c:pt>
                <c:pt idx="11">
                  <c:v>1</c:v>
                </c:pt>
                <c:pt idx="12">
                  <c:v>2</c:v>
                </c:pt>
                <c:pt idx="13">
                  <c:v>2</c:v>
                </c:pt>
                <c:pt idx="14">
                  <c:v>2</c:v>
                </c:pt>
                <c:pt idx="15">
                  <c:v>2</c:v>
                </c:pt>
                <c:pt idx="16">
                  <c:v>2</c:v>
                </c:pt>
                <c:pt idx="17">
                  <c:v>2</c:v>
                </c:pt>
                <c:pt idx="18">
                  <c:v>2</c:v>
                </c:pt>
                <c:pt idx="19">
                  <c:v>2</c:v>
                </c:pt>
                <c:pt idx="20">
                  <c:v>2</c:v>
                </c:pt>
                <c:pt idx="21">
                  <c:v>2</c:v>
                </c:pt>
                <c:pt idx="22">
                  <c:v>2</c:v>
                </c:pt>
                <c:pt idx="23">
                  <c:v>2</c:v>
                </c:pt>
                <c:pt idx="24">
                  <c:v>4</c:v>
                </c:pt>
                <c:pt idx="25">
                  <c:v>4</c:v>
                </c:pt>
                <c:pt idx="26">
                  <c:v>4</c:v>
                </c:pt>
                <c:pt idx="27">
                  <c:v>4</c:v>
                </c:pt>
                <c:pt idx="28">
                  <c:v>4</c:v>
                </c:pt>
                <c:pt idx="29">
                  <c:v>4</c:v>
                </c:pt>
                <c:pt idx="30">
                  <c:v>4</c:v>
                </c:pt>
                <c:pt idx="31">
                  <c:v>4</c:v>
                </c:pt>
                <c:pt idx="32">
                  <c:v>4</c:v>
                </c:pt>
                <c:pt idx="33">
                  <c:v>4</c:v>
                </c:pt>
                <c:pt idx="34">
                  <c:v>4</c:v>
                </c:pt>
                <c:pt idx="35">
                  <c:v>4</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3</c:v>
                </c:pt>
                <c:pt idx="121">
                  <c:v>3</c:v>
                </c:pt>
                <c:pt idx="122">
                  <c:v>3</c:v>
                </c:pt>
                <c:pt idx="123">
                  <c:v>3</c:v>
                </c:pt>
                <c:pt idx="124">
                  <c:v>3</c:v>
                </c:pt>
                <c:pt idx="125">
                  <c:v>3</c:v>
                </c:pt>
                <c:pt idx="126">
                  <c:v>3</c:v>
                </c:pt>
                <c:pt idx="127">
                  <c:v>3</c:v>
                </c:pt>
                <c:pt idx="128">
                  <c:v>3</c:v>
                </c:pt>
                <c:pt idx="129">
                  <c:v>3</c:v>
                </c:pt>
                <c:pt idx="130">
                  <c:v>3</c:v>
                </c:pt>
                <c:pt idx="131">
                  <c:v>3</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12</c:v>
                </c:pt>
                <c:pt idx="205">
                  <c:v>12</c:v>
                </c:pt>
                <c:pt idx="206">
                  <c:v>12</c:v>
                </c:pt>
                <c:pt idx="207">
                  <c:v>12</c:v>
                </c:pt>
                <c:pt idx="208">
                  <c:v>12</c:v>
                </c:pt>
                <c:pt idx="209">
                  <c:v>12</c:v>
                </c:pt>
                <c:pt idx="210">
                  <c:v>12</c:v>
                </c:pt>
                <c:pt idx="211">
                  <c:v>12</c:v>
                </c:pt>
                <c:pt idx="212">
                  <c:v>12</c:v>
                </c:pt>
                <c:pt idx="213">
                  <c:v>12</c:v>
                </c:pt>
                <c:pt idx="214">
                  <c:v>12</c:v>
                </c:pt>
                <c:pt idx="215">
                  <c:v>12</c:v>
                </c:pt>
                <c:pt idx="216">
                  <c:v>16</c:v>
                </c:pt>
                <c:pt idx="217">
                  <c:v>16</c:v>
                </c:pt>
                <c:pt idx="218">
                  <c:v>16</c:v>
                </c:pt>
                <c:pt idx="219">
                  <c:v>16</c:v>
                </c:pt>
                <c:pt idx="220">
                  <c:v>16</c:v>
                </c:pt>
                <c:pt idx="221">
                  <c:v>16</c:v>
                </c:pt>
                <c:pt idx="222">
                  <c:v>16</c:v>
                </c:pt>
                <c:pt idx="223">
                  <c:v>16</c:v>
                </c:pt>
                <c:pt idx="224">
                  <c:v>16</c:v>
                </c:pt>
                <c:pt idx="225">
                  <c:v>16</c:v>
                </c:pt>
                <c:pt idx="226">
                  <c:v>16</c:v>
                </c:pt>
                <c:pt idx="227">
                  <c:v>16</c:v>
                </c:pt>
                <c:pt idx="228">
                  <c:v>27</c:v>
                </c:pt>
                <c:pt idx="229">
                  <c:v>27</c:v>
                </c:pt>
                <c:pt idx="230">
                  <c:v>27</c:v>
                </c:pt>
                <c:pt idx="231">
                  <c:v>27</c:v>
                </c:pt>
                <c:pt idx="232">
                  <c:v>27</c:v>
                </c:pt>
                <c:pt idx="233">
                  <c:v>27</c:v>
                </c:pt>
                <c:pt idx="234">
                  <c:v>27</c:v>
                </c:pt>
                <c:pt idx="235">
                  <c:v>27</c:v>
                </c:pt>
                <c:pt idx="236">
                  <c:v>27</c:v>
                </c:pt>
                <c:pt idx="237">
                  <c:v>27</c:v>
                </c:pt>
                <c:pt idx="238">
                  <c:v>27</c:v>
                </c:pt>
                <c:pt idx="239">
                  <c:v>27</c:v>
                </c:pt>
                <c:pt idx="240">
                  <c:v>57</c:v>
                </c:pt>
                <c:pt idx="241">
                  <c:v>57</c:v>
                </c:pt>
                <c:pt idx="242">
                  <c:v>57</c:v>
                </c:pt>
                <c:pt idx="243">
                  <c:v>57</c:v>
                </c:pt>
                <c:pt idx="244">
                  <c:v>57</c:v>
                </c:pt>
                <c:pt idx="245">
                  <c:v>57</c:v>
                </c:pt>
                <c:pt idx="246">
                  <c:v>57</c:v>
                </c:pt>
                <c:pt idx="247">
                  <c:v>57</c:v>
                </c:pt>
                <c:pt idx="248">
                  <c:v>57</c:v>
                </c:pt>
                <c:pt idx="249">
                  <c:v>57</c:v>
                </c:pt>
                <c:pt idx="250">
                  <c:v>57</c:v>
                </c:pt>
                <c:pt idx="251">
                  <c:v>57</c:v>
                </c:pt>
                <c:pt idx="252">
                  <c:v>63</c:v>
                </c:pt>
                <c:pt idx="253">
                  <c:v>63</c:v>
                </c:pt>
                <c:pt idx="254">
                  <c:v>63</c:v>
                </c:pt>
                <c:pt idx="255">
                  <c:v>63</c:v>
                </c:pt>
                <c:pt idx="256">
                  <c:v>63</c:v>
                </c:pt>
                <c:pt idx="257">
                  <c:v>63</c:v>
                </c:pt>
                <c:pt idx="258">
                  <c:v>63</c:v>
                </c:pt>
                <c:pt idx="259">
                  <c:v>63</c:v>
                </c:pt>
                <c:pt idx="260">
                  <c:v>63</c:v>
                </c:pt>
                <c:pt idx="261">
                  <c:v>63</c:v>
                </c:pt>
                <c:pt idx="262">
                  <c:v>63</c:v>
                </c:pt>
                <c:pt idx="263">
                  <c:v>63</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72</c:v>
                </c:pt>
                <c:pt idx="277">
                  <c:v>72</c:v>
                </c:pt>
                <c:pt idx="278">
                  <c:v>72</c:v>
                </c:pt>
                <c:pt idx="279">
                  <c:v>72</c:v>
                </c:pt>
                <c:pt idx="280">
                  <c:v>72</c:v>
                </c:pt>
                <c:pt idx="281">
                  <c:v>72</c:v>
                </c:pt>
                <c:pt idx="282">
                  <c:v>72</c:v>
                </c:pt>
                <c:pt idx="283">
                  <c:v>72</c:v>
                </c:pt>
                <c:pt idx="284">
                  <c:v>72</c:v>
                </c:pt>
                <c:pt idx="285">
                  <c:v>72</c:v>
                </c:pt>
                <c:pt idx="286">
                  <c:v>72</c:v>
                </c:pt>
                <c:pt idx="287">
                  <c:v>72</c:v>
                </c:pt>
                <c:pt idx="288">
                  <c:v>133</c:v>
                </c:pt>
                <c:pt idx="289">
                  <c:v>133</c:v>
                </c:pt>
                <c:pt idx="290">
                  <c:v>133</c:v>
                </c:pt>
                <c:pt idx="291">
                  <c:v>133</c:v>
                </c:pt>
                <c:pt idx="292">
                  <c:v>133</c:v>
                </c:pt>
                <c:pt idx="293">
                  <c:v>133</c:v>
                </c:pt>
                <c:pt idx="294">
                  <c:v>133</c:v>
                </c:pt>
                <c:pt idx="295">
                  <c:v>133</c:v>
                </c:pt>
                <c:pt idx="296">
                  <c:v>133</c:v>
                </c:pt>
                <c:pt idx="297">
                  <c:v>133</c:v>
                </c:pt>
                <c:pt idx="298">
                  <c:v>133</c:v>
                </c:pt>
                <c:pt idx="299">
                  <c:v>133</c:v>
                </c:pt>
                <c:pt idx="300">
                  <c:v>130</c:v>
                </c:pt>
                <c:pt idx="301">
                  <c:v>133</c:v>
                </c:pt>
                <c:pt idx="302">
                  <c:v>135</c:v>
                </c:pt>
                <c:pt idx="303">
                  <c:v>137</c:v>
                </c:pt>
                <c:pt idx="304">
                  <c:v>138</c:v>
                </c:pt>
                <c:pt idx="305">
                  <c:v>137</c:v>
                </c:pt>
                <c:pt idx="306">
                  <c:v>136</c:v>
                </c:pt>
                <c:pt idx="307">
                  <c:v>136</c:v>
                </c:pt>
                <c:pt idx="308">
                  <c:v>136</c:v>
                </c:pt>
                <c:pt idx="309">
                  <c:v>137</c:v>
                </c:pt>
                <c:pt idx="310">
                  <c:v>137</c:v>
                </c:pt>
                <c:pt idx="311">
                  <c:v>137</c:v>
                </c:pt>
                <c:pt idx="312">
                  <c:v>137</c:v>
                </c:pt>
                <c:pt idx="313">
                  <c:v>137</c:v>
                </c:pt>
                <c:pt idx="314">
                  <c:v>138</c:v>
                </c:pt>
                <c:pt idx="315">
                  <c:v>136</c:v>
                </c:pt>
                <c:pt idx="316">
                  <c:v>136</c:v>
                </c:pt>
                <c:pt idx="317">
                  <c:v>135</c:v>
                </c:pt>
                <c:pt idx="318">
                  <c:v>136</c:v>
                </c:pt>
                <c:pt idx="319">
                  <c:v>132</c:v>
                </c:pt>
                <c:pt idx="320">
                  <c:v>136</c:v>
                </c:pt>
                <c:pt idx="321">
                  <c:v>136</c:v>
                </c:pt>
                <c:pt idx="322">
                  <c:v>136</c:v>
                </c:pt>
                <c:pt idx="323">
                  <c:v>136</c:v>
                </c:pt>
                <c:pt idx="324">
                  <c:v>136</c:v>
                </c:pt>
                <c:pt idx="325">
                  <c:v>135</c:v>
                </c:pt>
                <c:pt idx="326">
                  <c:v>135</c:v>
                </c:pt>
                <c:pt idx="327">
                  <c:v>134</c:v>
                </c:pt>
                <c:pt idx="328">
                  <c:v>133</c:v>
                </c:pt>
                <c:pt idx="329">
                  <c:v>60</c:v>
                </c:pt>
                <c:pt idx="330">
                  <c:v>102</c:v>
                </c:pt>
                <c:pt idx="331">
                  <c:v>98</c:v>
                </c:pt>
                <c:pt idx="332">
                  <c:v>100</c:v>
                </c:pt>
                <c:pt idx="333">
                  <c:v>111</c:v>
                </c:pt>
                <c:pt idx="334">
                  <c:v>106</c:v>
                </c:pt>
                <c:pt idx="335">
                  <c:v>106</c:v>
                </c:pt>
                <c:pt idx="336">
                  <c:v>112</c:v>
                </c:pt>
                <c:pt idx="337">
                  <c:v>115</c:v>
                </c:pt>
                <c:pt idx="338">
                  <c:v>124</c:v>
                </c:pt>
                <c:pt idx="339">
                  <c:v>124</c:v>
                </c:pt>
                <c:pt idx="340">
                  <c:v>121</c:v>
                </c:pt>
                <c:pt idx="341">
                  <c:v>125</c:v>
                </c:pt>
                <c:pt idx="342">
                  <c:v>119</c:v>
                </c:pt>
                <c:pt idx="343">
                  <c:v>119</c:v>
                </c:pt>
                <c:pt idx="344">
                  <c:v>117</c:v>
                </c:pt>
                <c:pt idx="345">
                  <c:v>117</c:v>
                </c:pt>
                <c:pt idx="346">
                  <c:v>120</c:v>
                </c:pt>
                <c:pt idx="347">
                  <c:v>121</c:v>
                </c:pt>
                <c:pt idx="348">
                  <c:v>123</c:v>
                </c:pt>
                <c:pt idx="349">
                  <c:v>126</c:v>
                </c:pt>
                <c:pt idx="350">
                  <c:v>127</c:v>
                </c:pt>
                <c:pt idx="351">
                  <c:v>127</c:v>
                </c:pt>
                <c:pt idx="352">
                  <c:v>130</c:v>
                </c:pt>
                <c:pt idx="353">
                  <c:v>135</c:v>
                </c:pt>
                <c:pt idx="354">
                  <c:v>135</c:v>
                </c:pt>
                <c:pt idx="355">
                  <c:v>134</c:v>
                </c:pt>
                <c:pt idx="356">
                  <c:v>134</c:v>
                </c:pt>
                <c:pt idx="357">
                  <c:v>136</c:v>
                </c:pt>
                <c:pt idx="358">
                  <c:v>137</c:v>
                </c:pt>
                <c:pt idx="359">
                  <c:v>133</c:v>
                </c:pt>
                <c:pt idx="360">
                  <c:v>134</c:v>
                </c:pt>
                <c:pt idx="361">
                  <c:v>134</c:v>
                </c:pt>
                <c:pt idx="362">
                  <c:v>132</c:v>
                </c:pt>
                <c:pt idx="363">
                  <c:v>132</c:v>
                </c:pt>
                <c:pt idx="364">
                  <c:v>133</c:v>
                </c:pt>
                <c:pt idx="365">
                  <c:v>132</c:v>
                </c:pt>
                <c:pt idx="366">
                  <c:v>133</c:v>
                </c:pt>
                <c:pt idx="367">
                  <c:v>133</c:v>
                </c:pt>
                <c:pt idx="368">
                  <c:v>134</c:v>
                </c:pt>
                <c:pt idx="369">
                  <c:v>136</c:v>
                </c:pt>
                <c:pt idx="370">
                  <c:v>133</c:v>
                </c:pt>
                <c:pt idx="371">
                  <c:v>132</c:v>
                </c:pt>
                <c:pt idx="372">
                  <c:v>133</c:v>
                </c:pt>
                <c:pt idx="373">
                  <c:v>133</c:v>
                </c:pt>
                <c:pt idx="374">
                  <c:v>131</c:v>
                </c:pt>
                <c:pt idx="375">
                  <c:v>124</c:v>
                </c:pt>
                <c:pt idx="376">
                  <c:v>135</c:v>
                </c:pt>
                <c:pt idx="377">
                  <c:v>131</c:v>
                </c:pt>
                <c:pt idx="378">
                  <c:v>105</c:v>
                </c:pt>
                <c:pt idx="379">
                  <c:v>128</c:v>
                </c:pt>
                <c:pt idx="380">
                  <c:v>126</c:v>
                </c:pt>
                <c:pt idx="381">
                  <c:v>125</c:v>
                </c:pt>
                <c:pt idx="382">
                  <c:v>118</c:v>
                </c:pt>
                <c:pt idx="383">
                  <c:v>110</c:v>
                </c:pt>
                <c:pt idx="384">
                  <c:v>111</c:v>
                </c:pt>
                <c:pt idx="385">
                  <c:v>111</c:v>
                </c:pt>
                <c:pt idx="386">
                  <c:v>111</c:v>
                </c:pt>
                <c:pt idx="387">
                  <c:v>110</c:v>
                </c:pt>
              </c:numCache>
            </c:numRef>
          </c:yVal>
          <c:smooth val="0"/>
          <c:extLst>
            <c:ext xmlns:c16="http://schemas.microsoft.com/office/drawing/2014/chart" uri="{C3380CC4-5D6E-409C-BE32-E72D297353CC}">
              <c16:uniqueId val="{00000000-7CEB-4C30-99C6-25D81AB02455}"/>
            </c:ext>
          </c:extLst>
        </c:ser>
        <c:ser>
          <c:idx val="1"/>
          <c:order val="1"/>
          <c:tx>
            <c:v>Gross Prod (boe/d)</c:v>
          </c:tx>
          <c:spPr>
            <a:ln w="12700" cap="rnd" cmpd="sng" algn="ctr">
              <a:solidFill>
                <a:srgbClr val="FF3300">
                  <a:alpha val="35000"/>
                </a:srgbClr>
              </a:solidFill>
              <a:prstDash val="solid"/>
              <a:round/>
              <a:headEnd type="none" w="med" len="med"/>
              <a:tailEnd type="none" w="med" len="med"/>
            </a:ln>
            <a:effectLst/>
          </c:spPr>
          <c:marker>
            <c:symbol val="circle"/>
            <c:size val="2"/>
            <c:spPr>
              <a:solidFill>
                <a:srgbClr val="FF3300"/>
              </a:solidFill>
              <a:ln w="12700" cap="rnd" cmpd="sng" algn="ctr">
                <a:solidFill>
                  <a:srgbClr val="FF33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History'!$T$6:$T$393</c:f>
              <c:numCache>
                <c:formatCode>#,##0.00</c:formatCode>
                <c:ptCount val="388"/>
                <c:pt idx="6">
                  <c:v>18.341838340451613</c:v>
                </c:pt>
                <c:pt idx="7">
                  <c:v>689.9075528988709</c:v>
                </c:pt>
                <c:pt idx="8">
                  <c:v>617.15729037149993</c:v>
                </c:pt>
                <c:pt idx="9">
                  <c:v>490.57771967106453</c:v>
                </c:pt>
                <c:pt idx="10">
                  <c:v>389.56153235816669</c:v>
                </c:pt>
                <c:pt idx="11">
                  <c:v>254.54522235206451</c:v>
                </c:pt>
                <c:pt idx="12">
                  <c:v>141.6840555863871</c:v>
                </c:pt>
                <c:pt idx="13">
                  <c:v>37.502847810571431</c:v>
                </c:pt>
                <c:pt idx="14">
                  <c:v>109.44343291341936</c:v>
                </c:pt>
                <c:pt idx="15">
                  <c:v>117.85928606776667</c:v>
                </c:pt>
                <c:pt idx="16">
                  <c:v>166.72844975932259</c:v>
                </c:pt>
                <c:pt idx="17">
                  <c:v>159.88602000436669</c:v>
                </c:pt>
                <c:pt idx="18">
                  <c:v>117.17130890158064</c:v>
                </c:pt>
                <c:pt idx="19">
                  <c:v>121.46246362719356</c:v>
                </c:pt>
                <c:pt idx="20">
                  <c:v>589.17870839503337</c:v>
                </c:pt>
                <c:pt idx="21">
                  <c:v>464.52699275274193</c:v>
                </c:pt>
                <c:pt idx="22">
                  <c:v>338.09742259359996</c:v>
                </c:pt>
                <c:pt idx="23">
                  <c:v>246.34266110664515</c:v>
                </c:pt>
                <c:pt idx="24">
                  <c:v>198.89312279112903</c:v>
                </c:pt>
                <c:pt idx="25">
                  <c:v>114.82093875635717</c:v>
                </c:pt>
                <c:pt idx="26">
                  <c:v>9.0949695290645156</c:v>
                </c:pt>
                <c:pt idx="27">
                  <c:v>8.2012954180666675</c:v>
                </c:pt>
                <c:pt idx="28">
                  <c:v>1.1392446174193549</c:v>
                </c:pt>
                <c:pt idx="29">
                  <c:v>24.250720422800001</c:v>
                </c:pt>
                <c:pt idx="30">
                  <c:v>343.48225215193548</c:v>
                </c:pt>
                <c:pt idx="31">
                  <c:v>365.65954737103226</c:v>
                </c:pt>
                <c:pt idx="32">
                  <c:v>524.25505638933328</c:v>
                </c:pt>
                <c:pt idx="33">
                  <c:v>522.98922903664516</c:v>
                </c:pt>
                <c:pt idx="34">
                  <c:v>477.5586853486667</c:v>
                </c:pt>
                <c:pt idx="35">
                  <c:v>420.07746526309671</c:v>
                </c:pt>
                <c:pt idx="36">
                  <c:v>348.55189069945163</c:v>
                </c:pt>
                <c:pt idx="37">
                  <c:v>329.0125360341379</c:v>
                </c:pt>
                <c:pt idx="38">
                  <c:v>307.36819777974199</c:v>
                </c:pt>
                <c:pt idx="39">
                  <c:v>287.51622740753334</c:v>
                </c:pt>
                <c:pt idx="40">
                  <c:v>261.17182854338711</c:v>
                </c:pt>
                <c:pt idx="41">
                  <c:v>246.50975031720003</c:v>
                </c:pt>
                <c:pt idx="42">
                  <c:v>227.62107456038711</c:v>
                </c:pt>
                <c:pt idx="43">
                  <c:v>196.23488535048386</c:v>
                </c:pt>
                <c:pt idx="44">
                  <c:v>210.76152004993332</c:v>
                </c:pt>
                <c:pt idx="45">
                  <c:v>187.63358848896775</c:v>
                </c:pt>
                <c:pt idx="46">
                  <c:v>253.78889050883333</c:v>
                </c:pt>
                <c:pt idx="48">
                  <c:v>213.15266791916133</c:v>
                </c:pt>
                <c:pt idx="49">
                  <c:v>183.94053718750001</c:v>
                </c:pt>
                <c:pt idx="50">
                  <c:v>182.24116396651613</c:v>
                </c:pt>
                <c:pt idx="51">
                  <c:v>172.65885090666666</c:v>
                </c:pt>
                <c:pt idx="52">
                  <c:v>168.05756847964517</c:v>
                </c:pt>
                <c:pt idx="53">
                  <c:v>158.6891802424</c:v>
                </c:pt>
                <c:pt idx="54">
                  <c:v>164.96262060232257</c:v>
                </c:pt>
                <c:pt idx="55">
                  <c:v>159.11449823290323</c:v>
                </c:pt>
                <c:pt idx="56">
                  <c:v>175.54303852976668</c:v>
                </c:pt>
                <c:pt idx="57">
                  <c:v>138.74100699138711</c:v>
                </c:pt>
                <c:pt idx="58">
                  <c:v>142.11000649056666</c:v>
                </c:pt>
                <c:pt idx="59">
                  <c:v>171.89302535829032</c:v>
                </c:pt>
                <c:pt idx="60">
                  <c:v>144.30431820645163</c:v>
                </c:pt>
                <c:pt idx="61">
                  <c:v>139.26926387053572</c:v>
                </c:pt>
                <c:pt idx="62">
                  <c:v>131.24097992670966</c:v>
                </c:pt>
                <c:pt idx="63">
                  <c:v>170.61833721413333</c:v>
                </c:pt>
                <c:pt idx="64">
                  <c:v>151.40560965503229</c:v>
                </c:pt>
                <c:pt idx="65">
                  <c:v>126.13906278170001</c:v>
                </c:pt>
                <c:pt idx="66">
                  <c:v>114.24724771687094</c:v>
                </c:pt>
                <c:pt idx="67">
                  <c:v>151.89928232258063</c:v>
                </c:pt>
                <c:pt idx="68">
                  <c:v>148.89863858303335</c:v>
                </c:pt>
                <c:pt idx="69">
                  <c:v>138.01948540035485</c:v>
                </c:pt>
                <c:pt idx="70">
                  <c:v>129.23907396843333</c:v>
                </c:pt>
                <c:pt idx="71">
                  <c:v>126.19032878948384</c:v>
                </c:pt>
                <c:pt idx="72">
                  <c:v>113.24091497148387</c:v>
                </c:pt>
                <c:pt idx="73">
                  <c:v>108.82973268796431</c:v>
                </c:pt>
                <c:pt idx="74">
                  <c:v>104.82949221287096</c:v>
                </c:pt>
                <c:pt idx="75">
                  <c:v>118.19283157519999</c:v>
                </c:pt>
                <c:pt idx="76">
                  <c:v>114.32319735803226</c:v>
                </c:pt>
                <c:pt idx="77">
                  <c:v>105.73392585636665</c:v>
                </c:pt>
                <c:pt idx="78">
                  <c:v>102.19024218251614</c:v>
                </c:pt>
                <c:pt idx="79">
                  <c:v>89.715513621774193</c:v>
                </c:pt>
                <c:pt idx="80">
                  <c:v>93.333881109433335</c:v>
                </c:pt>
                <c:pt idx="81">
                  <c:v>91.8990658051613</c:v>
                </c:pt>
                <c:pt idx="82">
                  <c:v>87.251580679766661</c:v>
                </c:pt>
                <c:pt idx="83">
                  <c:v>91.101594572967755</c:v>
                </c:pt>
                <c:pt idx="84">
                  <c:v>86.278792359225804</c:v>
                </c:pt>
                <c:pt idx="85">
                  <c:v>92.289944561827582</c:v>
                </c:pt>
                <c:pt idx="86">
                  <c:v>84.987648459483879</c:v>
                </c:pt>
                <c:pt idx="87">
                  <c:v>82.26801839223333</c:v>
                </c:pt>
                <c:pt idx="88">
                  <c:v>80.221808476612907</c:v>
                </c:pt>
                <c:pt idx="89">
                  <c:v>78.245851979066657</c:v>
                </c:pt>
                <c:pt idx="90">
                  <c:v>71.962285000322581</c:v>
                </c:pt>
                <c:pt idx="91">
                  <c:v>69.455946842000003</c:v>
                </c:pt>
                <c:pt idx="92">
                  <c:v>63.766052891666668</c:v>
                </c:pt>
                <c:pt idx="93">
                  <c:v>66.588847888161297</c:v>
                </c:pt>
                <c:pt idx="94">
                  <c:v>63.177443172666663</c:v>
                </c:pt>
                <c:pt idx="95">
                  <c:v>58.405274053032265</c:v>
                </c:pt>
                <c:pt idx="96">
                  <c:v>57.91160138548387</c:v>
                </c:pt>
                <c:pt idx="97">
                  <c:v>59.722864702821433</c:v>
                </c:pt>
                <c:pt idx="98">
                  <c:v>57.930588795774192</c:v>
                </c:pt>
                <c:pt idx="99">
                  <c:v>34.433668561499999</c:v>
                </c:pt>
                <c:pt idx="100">
                  <c:v>29.620360052903226</c:v>
                </c:pt>
                <c:pt idx="101">
                  <c:v>45.244467067133336</c:v>
                </c:pt>
                <c:pt idx="102">
                  <c:v>86.563603513580645</c:v>
                </c:pt>
                <c:pt idx="103">
                  <c:v>77.962306652064527</c:v>
                </c:pt>
                <c:pt idx="104">
                  <c:v>75.891413103066668</c:v>
                </c:pt>
                <c:pt idx="105">
                  <c:v>63.626811882870975</c:v>
                </c:pt>
                <c:pt idx="106">
                  <c:v>137.89163683773333</c:v>
                </c:pt>
                <c:pt idx="107">
                  <c:v>137.71568683570968</c:v>
                </c:pt>
                <c:pt idx="108">
                  <c:v>128.41185579345162</c:v>
                </c:pt>
                <c:pt idx="109">
                  <c:v>126.02554519303571</c:v>
                </c:pt>
                <c:pt idx="110">
                  <c:v>120.13334490687095</c:v>
                </c:pt>
                <c:pt idx="111">
                  <c:v>107.59785663319998</c:v>
                </c:pt>
                <c:pt idx="112">
                  <c:v>101.39277095032259</c:v>
                </c:pt>
                <c:pt idx="113">
                  <c:v>96.237689056500017</c:v>
                </c:pt>
                <c:pt idx="114">
                  <c:v>92.601599985903235</c:v>
                </c:pt>
                <c:pt idx="115">
                  <c:v>86.67752797532259</c:v>
                </c:pt>
                <c:pt idx="116">
                  <c:v>85.878158002099994</c:v>
                </c:pt>
                <c:pt idx="117">
                  <c:v>84.171189817000013</c:v>
                </c:pt>
                <c:pt idx="118">
                  <c:v>80.345226643499998</c:v>
                </c:pt>
                <c:pt idx="119">
                  <c:v>75.512930724612914</c:v>
                </c:pt>
                <c:pt idx="120">
                  <c:v>80.202821066322585</c:v>
                </c:pt>
                <c:pt idx="121">
                  <c:v>77.255025618749997</c:v>
                </c:pt>
                <c:pt idx="122">
                  <c:v>76.747112393483874</c:v>
                </c:pt>
                <c:pt idx="123">
                  <c:v>73.419252283266673</c:v>
                </c:pt>
                <c:pt idx="124">
                  <c:v>67.633155454129039</c:v>
                </c:pt>
                <c:pt idx="125">
                  <c:v>69.691390729600002</c:v>
                </c:pt>
                <c:pt idx="126">
                  <c:v>61.860982725870969</c:v>
                </c:pt>
                <c:pt idx="127">
                  <c:v>60.304015082064524</c:v>
                </c:pt>
                <c:pt idx="128">
                  <c:v>60.567940085099998</c:v>
                </c:pt>
                <c:pt idx="129">
                  <c:v>57.2660294356129</c:v>
                </c:pt>
                <c:pt idx="130">
                  <c:v>64.256560990833336</c:v>
                </c:pt>
                <c:pt idx="131">
                  <c:v>86.202842718064517</c:v>
                </c:pt>
                <c:pt idx="132">
                  <c:v>89.848425493806459</c:v>
                </c:pt>
                <c:pt idx="133">
                  <c:v>98.927026565724148</c:v>
                </c:pt>
                <c:pt idx="134">
                  <c:v>123.19031796361288</c:v>
                </c:pt>
                <c:pt idx="135">
                  <c:v>98.92567343993332</c:v>
                </c:pt>
                <c:pt idx="136">
                  <c:v>98.63959645822581</c:v>
                </c:pt>
                <c:pt idx="137">
                  <c:v>83.092071998833333</c:v>
                </c:pt>
                <c:pt idx="138">
                  <c:v>92.316788831548394</c:v>
                </c:pt>
                <c:pt idx="139">
                  <c:v>97.709213354000013</c:v>
                </c:pt>
                <c:pt idx="140">
                  <c:v>92.1174210235</c:v>
                </c:pt>
                <c:pt idx="141">
                  <c:v>122.86753198867743</c:v>
                </c:pt>
                <c:pt idx="142">
                  <c:v>172.9923964141</c:v>
                </c:pt>
                <c:pt idx="143">
                  <c:v>167.44997135035487</c:v>
                </c:pt>
                <c:pt idx="144">
                  <c:v>158.08917807722582</c:v>
                </c:pt>
                <c:pt idx="145">
                  <c:v>160.81658394107143</c:v>
                </c:pt>
                <c:pt idx="146">
                  <c:v>154.91828055874197</c:v>
                </c:pt>
                <c:pt idx="147">
                  <c:v>152.19485300943336</c:v>
                </c:pt>
                <c:pt idx="148">
                  <c:v>151.86130750199999</c:v>
                </c:pt>
                <c:pt idx="149">
                  <c:v>142.9144397732</c:v>
                </c:pt>
                <c:pt idx="150">
                  <c:v>140.44987391751613</c:v>
                </c:pt>
                <c:pt idx="151">
                  <c:v>142.46253940829033</c:v>
                </c:pt>
                <c:pt idx="152">
                  <c:v>120.17448429583334</c:v>
                </c:pt>
                <c:pt idx="153">
                  <c:v>123.74095286203226</c:v>
                </c:pt>
                <c:pt idx="154">
                  <c:v>127.19856027589999</c:v>
                </c:pt>
                <c:pt idx="155">
                  <c:v>125.12703381322581</c:v>
                </c:pt>
                <c:pt idx="156">
                  <c:v>126.551089585</c:v>
                </c:pt>
                <c:pt idx="157">
                  <c:v>122.3677562249643</c:v>
                </c:pt>
                <c:pt idx="158">
                  <c:v>119.67764705990322</c:v>
                </c:pt>
                <c:pt idx="159">
                  <c:v>115.32826427606665</c:v>
                </c:pt>
                <c:pt idx="160">
                  <c:v>117.43713264564519</c:v>
                </c:pt>
                <c:pt idx="161">
                  <c:v>116.05421626283332</c:v>
                </c:pt>
                <c:pt idx="162">
                  <c:v>114.6080085123871</c:v>
                </c:pt>
                <c:pt idx="163">
                  <c:v>108.26621347541933</c:v>
                </c:pt>
                <c:pt idx="164">
                  <c:v>109.89343453730001</c:v>
                </c:pt>
                <c:pt idx="165">
                  <c:v>111.19027466012903</c:v>
                </c:pt>
                <c:pt idx="166">
                  <c:v>112.42445632900001</c:v>
                </c:pt>
                <c:pt idx="167">
                  <c:v>113.50673871554839</c:v>
                </c:pt>
                <c:pt idx="168">
                  <c:v>112.31053186725808</c:v>
                </c:pt>
                <c:pt idx="169">
                  <c:v>111.47847642346429</c:v>
                </c:pt>
                <c:pt idx="170">
                  <c:v>106.34848503609679</c:v>
                </c:pt>
                <c:pt idx="171">
                  <c:v>112.5421782728</c:v>
                </c:pt>
                <c:pt idx="172">
                  <c:v>110.98141314693549</c:v>
                </c:pt>
                <c:pt idx="173">
                  <c:v>107.67633792906666</c:v>
                </c:pt>
                <c:pt idx="174">
                  <c:v>105.32316488041936</c:v>
                </c:pt>
                <c:pt idx="175">
                  <c:v>105.30417747012903</c:v>
                </c:pt>
                <c:pt idx="176">
                  <c:v>111.85546693396667</c:v>
                </c:pt>
                <c:pt idx="177">
                  <c:v>108.58899945035485</c:v>
                </c:pt>
                <c:pt idx="178">
                  <c:v>108.87317769103333</c:v>
                </c:pt>
                <c:pt idx="179">
                  <c:v>106.88013252422581</c:v>
                </c:pt>
                <c:pt idx="180">
                  <c:v>105.91177459941935</c:v>
                </c:pt>
                <c:pt idx="181">
                  <c:v>104.95520196375863</c:v>
                </c:pt>
                <c:pt idx="182">
                  <c:v>103.51936090283873</c:v>
                </c:pt>
                <c:pt idx="183">
                  <c:v>115.26940330416666</c:v>
                </c:pt>
                <c:pt idx="184">
                  <c:v>108.70292391209678</c:v>
                </c:pt>
                <c:pt idx="185">
                  <c:v>111.22761656703332</c:v>
                </c:pt>
                <c:pt idx="186">
                  <c:v>108.24722606512904</c:v>
                </c:pt>
                <c:pt idx="187">
                  <c:v>105.05734113635486</c:v>
                </c:pt>
                <c:pt idx="188">
                  <c:v>102.98708050103333</c:v>
                </c:pt>
                <c:pt idx="189">
                  <c:v>98.810483150838706</c:v>
                </c:pt>
                <c:pt idx="190">
                  <c:v>100.27947579363332</c:v>
                </c:pt>
                <c:pt idx="191">
                  <c:v>100.57631230783871</c:v>
                </c:pt>
                <c:pt idx="192">
                  <c:v>94.994013682483882</c:v>
                </c:pt>
                <c:pt idx="193">
                  <c:v>90.393635417857141</c:v>
                </c:pt>
                <c:pt idx="194">
                  <c:v>91.291468675870959</c:v>
                </c:pt>
                <c:pt idx="195">
                  <c:v>89.841463443366663</c:v>
                </c:pt>
                <c:pt idx="196">
                  <c:v>91.386405727322582</c:v>
                </c:pt>
                <c:pt idx="197">
                  <c:v>85.505371846733325</c:v>
                </c:pt>
                <c:pt idx="198">
                  <c:v>86.962339129677417</c:v>
                </c:pt>
                <c:pt idx="199">
                  <c:v>87.209175463451601</c:v>
                </c:pt>
                <c:pt idx="200">
                  <c:v>82.738906167433328</c:v>
                </c:pt>
                <c:pt idx="201">
                  <c:v>80.449657400096783</c:v>
                </c:pt>
                <c:pt idx="202">
                  <c:v>83.955366253366662</c:v>
                </c:pt>
                <c:pt idx="203">
                  <c:v>78.190155575548403</c:v>
                </c:pt>
                <c:pt idx="204">
                  <c:v>80.487632220677426</c:v>
                </c:pt>
                <c:pt idx="205">
                  <c:v>79.020854775749996</c:v>
                </c:pt>
                <c:pt idx="206">
                  <c:v>94.576290656096788</c:v>
                </c:pt>
                <c:pt idx="207">
                  <c:v>235.69832662976665</c:v>
                </c:pt>
                <c:pt idx="208">
                  <c:v>364.86349348316134</c:v>
                </c:pt>
                <c:pt idx="209">
                  <c:v>270.94292857013329</c:v>
                </c:pt>
                <c:pt idx="210">
                  <c:v>393.22999704577421</c:v>
                </c:pt>
                <c:pt idx="211">
                  <c:v>422.75554830980639</c:v>
                </c:pt>
                <c:pt idx="212">
                  <c:v>433.82078105573333</c:v>
                </c:pt>
                <c:pt idx="213">
                  <c:v>392.81379542745162</c:v>
                </c:pt>
                <c:pt idx="214">
                  <c:v>488.67169647723335</c:v>
                </c:pt>
                <c:pt idx="215">
                  <c:v>464.6724698966774</c:v>
                </c:pt>
                <c:pt idx="216">
                  <c:v>446.0751890440323</c:v>
                </c:pt>
                <c:pt idx="217">
                  <c:v>438.62090852857148</c:v>
                </c:pt>
                <c:pt idx="218">
                  <c:v>421.6440042246129</c:v>
                </c:pt>
                <c:pt idx="219">
                  <c:v>334.99496772153327</c:v>
                </c:pt>
                <c:pt idx="220">
                  <c:v>399.21200887412908</c:v>
                </c:pt>
                <c:pt idx="221">
                  <c:v>701.56573245300001</c:v>
                </c:pt>
                <c:pt idx="222">
                  <c:v>775.15051802348398</c:v>
                </c:pt>
                <c:pt idx="223">
                  <c:v>729.33598365729017</c:v>
                </c:pt>
                <c:pt idx="224">
                  <c:v>676.92809547396655</c:v>
                </c:pt>
                <c:pt idx="225">
                  <c:v>635.08908722654837</c:v>
                </c:pt>
                <c:pt idx="226">
                  <c:v>597.45648000133338</c:v>
                </c:pt>
                <c:pt idx="227">
                  <c:v>566.87773082816125</c:v>
                </c:pt>
                <c:pt idx="228">
                  <c:v>533.20181272364516</c:v>
                </c:pt>
                <c:pt idx="229">
                  <c:v>525.76533162124133</c:v>
                </c:pt>
                <c:pt idx="230">
                  <c:v>529.98915207574191</c:v>
                </c:pt>
                <c:pt idx="231">
                  <c:v>511.22103330803327</c:v>
                </c:pt>
                <c:pt idx="232">
                  <c:v>496.4431060229677</c:v>
                </c:pt>
                <c:pt idx="233">
                  <c:v>499.37077751573327</c:v>
                </c:pt>
                <c:pt idx="234">
                  <c:v>605.02162640151619</c:v>
                </c:pt>
                <c:pt idx="235">
                  <c:v>619.22576124545162</c:v>
                </c:pt>
                <c:pt idx="236">
                  <c:v>948.44481816279995</c:v>
                </c:pt>
                <c:pt idx="237">
                  <c:v>1051.7300477617741</c:v>
                </c:pt>
                <c:pt idx="238">
                  <c:v>1034.8473485928998</c:v>
                </c:pt>
                <c:pt idx="239">
                  <c:v>1055.8268802073871</c:v>
                </c:pt>
                <c:pt idx="240">
                  <c:v>1009.7963506957096</c:v>
                </c:pt>
                <c:pt idx="241">
                  <c:v>1105.4267854717498</c:v>
                </c:pt>
                <c:pt idx="242">
                  <c:v>1489.3100555780968</c:v>
                </c:pt>
                <c:pt idx="243">
                  <c:v>1737.6823786930665</c:v>
                </c:pt>
                <c:pt idx="244">
                  <c:v>1591.5447920952581</c:v>
                </c:pt>
                <c:pt idx="245">
                  <c:v>1401.3988529862668</c:v>
                </c:pt>
                <c:pt idx="246">
                  <c:v>1356.720795508161</c:v>
                </c:pt>
                <c:pt idx="247">
                  <c:v>1884.15839091729</c:v>
                </c:pt>
                <c:pt idx="248">
                  <c:v>1865.4453570397332</c:v>
                </c:pt>
                <c:pt idx="249">
                  <c:v>1862.7271924927745</c:v>
                </c:pt>
                <c:pt idx="250">
                  <c:v>1671.3884357503002</c:v>
                </c:pt>
                <c:pt idx="251">
                  <c:v>1470.3957445647095</c:v>
                </c:pt>
                <c:pt idx="252">
                  <c:v>1360.2173354735487</c:v>
                </c:pt>
                <c:pt idx="253">
                  <c:v>1239.2392122864649</c:v>
                </c:pt>
                <c:pt idx="254">
                  <c:v>1359.5973224218708</c:v>
                </c:pt>
                <c:pt idx="255">
                  <c:v>1366.8412685443666</c:v>
                </c:pt>
                <c:pt idx="256">
                  <c:v>1229.1888680027096</c:v>
                </c:pt>
                <c:pt idx="257">
                  <c:v>1198.7138760424332</c:v>
                </c:pt>
                <c:pt idx="258">
                  <c:v>1161.9683580683229</c:v>
                </c:pt>
                <c:pt idx="259">
                  <c:v>1105.0144065535483</c:v>
                </c:pt>
                <c:pt idx="260">
                  <c:v>1039.3307678487331</c:v>
                </c:pt>
                <c:pt idx="261">
                  <c:v>967.598928649355</c:v>
                </c:pt>
                <c:pt idx="262">
                  <c:v>924.85525060716679</c:v>
                </c:pt>
                <c:pt idx="263">
                  <c:v>912.08717099232263</c:v>
                </c:pt>
                <c:pt idx="264">
                  <c:v>892.19512595203219</c:v>
                </c:pt>
                <c:pt idx="265">
                  <c:v>882.23690204264278</c:v>
                </c:pt>
                <c:pt idx="266">
                  <c:v>970.32527636451584</c:v>
                </c:pt>
                <c:pt idx="267">
                  <c:v>946.87514806613297</c:v>
                </c:pt>
                <c:pt idx="268">
                  <c:v>893.21436646712891</c:v>
                </c:pt>
                <c:pt idx="269">
                  <c:v>862.5339323515999</c:v>
                </c:pt>
                <c:pt idx="270">
                  <c:v>864.918145351774</c:v>
                </c:pt>
                <c:pt idx="271">
                  <c:v>818.0501595277741</c:v>
                </c:pt>
                <c:pt idx="272">
                  <c:v>780.11313436500018</c:v>
                </c:pt>
                <c:pt idx="273">
                  <c:v>783.96638023854871</c:v>
                </c:pt>
                <c:pt idx="274">
                  <c:v>753.0641327413</c:v>
                </c:pt>
                <c:pt idx="275">
                  <c:v>718.69114347025823</c:v>
                </c:pt>
                <c:pt idx="276">
                  <c:v>712.55819162325815</c:v>
                </c:pt>
                <c:pt idx="277">
                  <c:v>687.88486520303434</c:v>
                </c:pt>
                <c:pt idx="278">
                  <c:v>664.32371104919343</c:v>
                </c:pt>
                <c:pt idx="279">
                  <c:v>632.18891411836626</c:v>
                </c:pt>
                <c:pt idx="280">
                  <c:v>600.43557257735472</c:v>
                </c:pt>
                <c:pt idx="281">
                  <c:v>594.86947950076672</c:v>
                </c:pt>
                <c:pt idx="282">
                  <c:v>591.80295489570983</c:v>
                </c:pt>
                <c:pt idx="283">
                  <c:v>599.49968419241952</c:v>
                </c:pt>
                <c:pt idx="284">
                  <c:v>495.18980797760003</c:v>
                </c:pt>
                <c:pt idx="285">
                  <c:v>580.03436248038713</c:v>
                </c:pt>
                <c:pt idx="286">
                  <c:v>550.3327647461</c:v>
                </c:pt>
                <c:pt idx="287">
                  <c:v>882.07007336738718</c:v>
                </c:pt>
                <c:pt idx="288">
                  <c:v>1070.3012258950641</c:v>
                </c:pt>
                <c:pt idx="289">
                  <c:v>1573.9987419038212</c:v>
                </c:pt>
                <c:pt idx="290">
                  <c:v>2241.7217184310325</c:v>
                </c:pt>
                <c:pt idx="291">
                  <c:v>2424.9709364429327</c:v>
                </c:pt>
                <c:pt idx="292">
                  <c:v>2213.7323723470636</c:v>
                </c:pt>
                <c:pt idx="293">
                  <c:v>2321.541099646066</c:v>
                </c:pt>
                <c:pt idx="294">
                  <c:v>2220.8745287388065</c:v>
                </c:pt>
                <c:pt idx="295">
                  <c:v>2008.4372815670965</c:v>
                </c:pt>
                <c:pt idx="296">
                  <c:v>1837.0298368798663</c:v>
                </c:pt>
                <c:pt idx="297">
                  <c:v>1706.7023660709028</c:v>
                </c:pt>
                <c:pt idx="298">
                  <c:v>1638.9329219915667</c:v>
                </c:pt>
                <c:pt idx="299">
                  <c:v>1988.1219012761931</c:v>
                </c:pt>
                <c:pt idx="300">
                  <c:v>2073.4654375758705</c:v>
                </c:pt>
                <c:pt idx="301">
                  <c:v>1949.5553110550359</c:v>
                </c:pt>
                <c:pt idx="302">
                  <c:v>1888.8186742988389</c:v>
                </c:pt>
                <c:pt idx="303">
                  <c:v>1863.2366609586657</c:v>
                </c:pt>
                <c:pt idx="304">
                  <c:v>1920.9108529522898</c:v>
                </c:pt>
                <c:pt idx="305">
                  <c:v>1839.9967802505676</c:v>
                </c:pt>
                <c:pt idx="306">
                  <c:v>1815.0860936411937</c:v>
                </c:pt>
                <c:pt idx="307">
                  <c:v>1730.9593738439357</c:v>
                </c:pt>
                <c:pt idx="308">
                  <c:v>1588.8478227133994</c:v>
                </c:pt>
                <c:pt idx="309">
                  <c:v>1523.130299343097</c:v>
                </c:pt>
                <c:pt idx="310">
                  <c:v>1444.8064914089332</c:v>
                </c:pt>
                <c:pt idx="311">
                  <c:v>1341.5169268335483</c:v>
                </c:pt>
                <c:pt idx="312">
                  <c:v>1260.5646178991619</c:v>
                </c:pt>
                <c:pt idx="313">
                  <c:v>1165.8943350592499</c:v>
                </c:pt>
                <c:pt idx="314">
                  <c:v>1165.513846769258</c:v>
                </c:pt>
                <c:pt idx="315">
                  <c:v>1146.5954924267996</c:v>
                </c:pt>
                <c:pt idx="316">
                  <c:v>1137.9498278722256</c:v>
                </c:pt>
                <c:pt idx="317">
                  <c:v>1076.9464803970668</c:v>
                </c:pt>
                <c:pt idx="318">
                  <c:v>1025.321502144355</c:v>
                </c:pt>
                <c:pt idx="319">
                  <c:v>987.70592705890317</c:v>
                </c:pt>
                <c:pt idx="320">
                  <c:v>959.85274694986674</c:v>
                </c:pt>
                <c:pt idx="321">
                  <c:v>952.03779120454828</c:v>
                </c:pt>
                <c:pt idx="322">
                  <c:v>933.39672738253341</c:v>
                </c:pt>
                <c:pt idx="323">
                  <c:v>888.10473062399979</c:v>
                </c:pt>
                <c:pt idx="324">
                  <c:v>853.77369644658017</c:v>
                </c:pt>
                <c:pt idx="325">
                  <c:v>852.1085768968619</c:v>
                </c:pt>
                <c:pt idx="326">
                  <c:v>835.51544244654849</c:v>
                </c:pt>
                <c:pt idx="327">
                  <c:v>783.04735933363304</c:v>
                </c:pt>
                <c:pt idx="328">
                  <c:v>731.37954530603258</c:v>
                </c:pt>
                <c:pt idx="329">
                  <c:v>333.4746814475667</c:v>
                </c:pt>
                <c:pt idx="330">
                  <c:v>553.36000533438755</c:v>
                </c:pt>
                <c:pt idx="331">
                  <c:v>674.17689078790306</c:v>
                </c:pt>
                <c:pt idx="332">
                  <c:v>712.29782233483286</c:v>
                </c:pt>
                <c:pt idx="333">
                  <c:v>689.43789271016124</c:v>
                </c:pt>
                <c:pt idx="334">
                  <c:v>660.65419058953319</c:v>
                </c:pt>
                <c:pt idx="335">
                  <c:v>661.32313197119345</c:v>
                </c:pt>
                <c:pt idx="336">
                  <c:v>628.20525736183856</c:v>
                </c:pt>
                <c:pt idx="337">
                  <c:v>608.36980881535681</c:v>
                </c:pt>
                <c:pt idx="338">
                  <c:v>652.27337783851613</c:v>
                </c:pt>
                <c:pt idx="339">
                  <c:v>644.080835070067</c:v>
                </c:pt>
                <c:pt idx="340">
                  <c:v>629.63409435674203</c:v>
                </c:pt>
                <c:pt idx="341">
                  <c:v>623.49771672900033</c:v>
                </c:pt>
                <c:pt idx="342">
                  <c:v>610.74926192487078</c:v>
                </c:pt>
                <c:pt idx="343">
                  <c:v>592.09358904941962</c:v>
                </c:pt>
                <c:pt idx="344">
                  <c:v>591.27643781776646</c:v>
                </c:pt>
                <c:pt idx="345">
                  <c:v>557.09854544074187</c:v>
                </c:pt>
                <c:pt idx="346">
                  <c:v>552.3665257691332</c:v>
                </c:pt>
                <c:pt idx="347">
                  <c:v>478.90109743161292</c:v>
                </c:pt>
                <c:pt idx="348">
                  <c:v>471.67919698212899</c:v>
                </c:pt>
                <c:pt idx="349">
                  <c:v>569.74965789557154</c:v>
                </c:pt>
                <c:pt idx="350">
                  <c:v>568.22043550967737</c:v>
                </c:pt>
                <c:pt idx="351">
                  <c:v>558.87618934736679</c:v>
                </c:pt>
                <c:pt idx="352">
                  <c:v>561.17116926338679</c:v>
                </c:pt>
                <c:pt idx="353">
                  <c:v>562.10965977273372</c:v>
                </c:pt>
                <c:pt idx="354">
                  <c:v>577.39414396670952</c:v>
                </c:pt>
                <c:pt idx="355">
                  <c:v>569.64088931677395</c:v>
                </c:pt>
                <c:pt idx="356">
                  <c:v>514.97389769616677</c:v>
                </c:pt>
                <c:pt idx="357">
                  <c:v>579.33851894654811</c:v>
                </c:pt>
                <c:pt idx="358">
                  <c:v>473.94261032699995</c:v>
                </c:pt>
                <c:pt idx="359">
                  <c:v>361.50306700722587</c:v>
                </c:pt>
                <c:pt idx="360">
                  <c:v>419.52234208103215</c:v>
                </c:pt>
                <c:pt idx="361">
                  <c:v>464.49730045853579</c:v>
                </c:pt>
                <c:pt idx="362">
                  <c:v>458.66732786803232</c:v>
                </c:pt>
                <c:pt idx="363">
                  <c:v>462.43278846526664</c:v>
                </c:pt>
                <c:pt idx="364">
                  <c:v>454.2344045584839</c:v>
                </c:pt>
                <c:pt idx="365">
                  <c:v>439.95742483933356</c:v>
                </c:pt>
                <c:pt idx="366">
                  <c:v>468.65935552938714</c:v>
                </c:pt>
                <c:pt idx="367">
                  <c:v>429.80583489719345</c:v>
                </c:pt>
                <c:pt idx="368">
                  <c:v>445.09349211826657</c:v>
                </c:pt>
                <c:pt idx="369">
                  <c:v>439.19518413461304</c:v>
                </c:pt>
                <c:pt idx="370">
                  <c:v>417.27449301626683</c:v>
                </c:pt>
                <c:pt idx="371">
                  <c:v>419.59853004019351</c:v>
                </c:pt>
                <c:pt idx="372">
                  <c:v>339.58892540438711</c:v>
                </c:pt>
                <c:pt idx="373">
                  <c:v>387.62839373196539</c:v>
                </c:pt>
                <c:pt idx="374">
                  <c:v>370.90167929548392</c:v>
                </c:pt>
                <c:pt idx="375">
                  <c:v>374.91128081853321</c:v>
                </c:pt>
                <c:pt idx="376">
                  <c:v>371.57189974180653</c:v>
                </c:pt>
                <c:pt idx="377">
                  <c:v>308.27205170663319</c:v>
                </c:pt>
                <c:pt idx="378">
                  <c:v>234.57477419354828</c:v>
                </c:pt>
                <c:pt idx="379">
                  <c:v>323.23423030296772</c:v>
                </c:pt>
                <c:pt idx="380">
                  <c:v>279.90341202629986</c:v>
                </c:pt>
                <c:pt idx="381">
                  <c:v>290.63668711716116</c:v>
                </c:pt>
                <c:pt idx="382">
                  <c:v>313.63731535020008</c:v>
                </c:pt>
                <c:pt idx="383">
                  <c:v>297.94854483532265</c:v>
                </c:pt>
                <c:pt idx="384">
                  <c:v>300.20688572464519</c:v>
                </c:pt>
                <c:pt idx="385">
                  <c:v>294.08540411789284</c:v>
                </c:pt>
                <c:pt idx="386">
                  <c:v>331.79040649612881</c:v>
                </c:pt>
              </c:numCache>
            </c:numRef>
          </c:yVal>
          <c:smooth val="0"/>
          <c:extLst>
            <c:ext xmlns:c16="http://schemas.microsoft.com/office/drawing/2014/chart" uri="{C3380CC4-5D6E-409C-BE32-E72D297353CC}">
              <c16:uniqueId val="{00000001-7CEB-4C30-99C6-25D81AB02455}"/>
            </c:ext>
          </c:extLst>
        </c:ser>
        <c:ser>
          <c:idx val="2"/>
          <c:order val="2"/>
          <c:tx>
            <c:v>Oil (m3/day)</c:v>
          </c:tx>
          <c:spPr>
            <a:ln w="12700" cap="rnd" cmpd="sng" algn="ctr">
              <a:solidFill>
                <a:srgbClr val="006600">
                  <a:alpha val="35000"/>
                </a:srgbClr>
              </a:solidFill>
              <a:prstDash val="solid"/>
              <a:round/>
              <a:headEnd type="none" w="med" len="med"/>
              <a:tailEnd type="none" w="med" len="med"/>
            </a:ln>
            <a:effectLst/>
          </c:spPr>
          <c:marker>
            <c:symbol val="circle"/>
            <c:size val="2"/>
            <c:spPr>
              <a:solidFill>
                <a:srgbClr val="006600"/>
              </a:solidFill>
              <a:ln w="12700" cap="rnd" cmpd="sng" algn="ctr">
                <a:solidFill>
                  <a:srgbClr val="0066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History'!$U$6:$U$393</c:f>
              <c:numCache>
                <c:formatCode>#,##0.00</c:formatCode>
                <c:ptCount val="388"/>
                <c:pt idx="207">
                  <c:v>18.919999999999998</c:v>
                </c:pt>
                <c:pt idx="208">
                  <c:v>37.893548387096779</c:v>
                </c:pt>
                <c:pt idx="209">
                  <c:v>23.06</c:v>
                </c:pt>
                <c:pt idx="210">
                  <c:v>40.474193548387099</c:v>
                </c:pt>
                <c:pt idx="211">
                  <c:v>49.348387096774182</c:v>
                </c:pt>
                <c:pt idx="212">
                  <c:v>51.223333333333329</c:v>
                </c:pt>
                <c:pt idx="213">
                  <c:v>45.454838709677425</c:v>
                </c:pt>
                <c:pt idx="214">
                  <c:v>60.083333333333336</c:v>
                </c:pt>
                <c:pt idx="215">
                  <c:v>57.07741935483871</c:v>
                </c:pt>
                <c:pt idx="216">
                  <c:v>53.300000000000004</c:v>
                </c:pt>
                <c:pt idx="217">
                  <c:v>52.350000000000009</c:v>
                </c:pt>
                <c:pt idx="218">
                  <c:v>50.496774193548383</c:v>
                </c:pt>
                <c:pt idx="219">
                  <c:v>38.176666666666662</c:v>
                </c:pt>
                <c:pt idx="220">
                  <c:v>47.941935483870971</c:v>
                </c:pt>
                <c:pt idx="221">
                  <c:v>94.03</c:v>
                </c:pt>
                <c:pt idx="222">
                  <c:v>105.38064516129033</c:v>
                </c:pt>
                <c:pt idx="223">
                  <c:v>99.329032258064515</c:v>
                </c:pt>
                <c:pt idx="224">
                  <c:v>90.453333333333333</c:v>
                </c:pt>
                <c:pt idx="225">
                  <c:v>85.212903225806457</c:v>
                </c:pt>
                <c:pt idx="226">
                  <c:v>78.88333333333334</c:v>
                </c:pt>
                <c:pt idx="227">
                  <c:v>73.312903225806451</c:v>
                </c:pt>
                <c:pt idx="228">
                  <c:v>67.838709677419359</c:v>
                </c:pt>
                <c:pt idx="229">
                  <c:v>67.241379310344826</c:v>
                </c:pt>
                <c:pt idx="230">
                  <c:v>66.467741935483872</c:v>
                </c:pt>
                <c:pt idx="231">
                  <c:v>63.056666666666658</c:v>
                </c:pt>
                <c:pt idx="232">
                  <c:v>61.267741935483869</c:v>
                </c:pt>
                <c:pt idx="233">
                  <c:v>61.019999999999996</c:v>
                </c:pt>
                <c:pt idx="234">
                  <c:v>78.332258064516139</c:v>
                </c:pt>
                <c:pt idx="235">
                  <c:v>85.4258064516129</c:v>
                </c:pt>
                <c:pt idx="236">
                  <c:v>135.06666666666666</c:v>
                </c:pt>
                <c:pt idx="237">
                  <c:v>150.33548387096775</c:v>
                </c:pt>
                <c:pt idx="238">
                  <c:v>146.5033333333333</c:v>
                </c:pt>
                <c:pt idx="239">
                  <c:v>143.4225806451613</c:v>
                </c:pt>
                <c:pt idx="240">
                  <c:v>135.19354838709677</c:v>
                </c:pt>
                <c:pt idx="241">
                  <c:v>149.96071428571426</c:v>
                </c:pt>
                <c:pt idx="242">
                  <c:v>204.88387096774196</c:v>
                </c:pt>
                <c:pt idx="243">
                  <c:v>238.28666666666666</c:v>
                </c:pt>
                <c:pt idx="244">
                  <c:v>214.71290322580646</c:v>
                </c:pt>
                <c:pt idx="245">
                  <c:v>185.81333333333333</c:v>
                </c:pt>
                <c:pt idx="246">
                  <c:v>182.81612903225803</c:v>
                </c:pt>
                <c:pt idx="247">
                  <c:v>259.54838709677415</c:v>
                </c:pt>
                <c:pt idx="248">
                  <c:v>253.60666666666665</c:v>
                </c:pt>
                <c:pt idx="249">
                  <c:v>255.05483870967745</c:v>
                </c:pt>
                <c:pt idx="250">
                  <c:v>226.99000000000004</c:v>
                </c:pt>
                <c:pt idx="251">
                  <c:v>198.20967741935485</c:v>
                </c:pt>
                <c:pt idx="252">
                  <c:v>187.98387096774201</c:v>
                </c:pt>
                <c:pt idx="253">
                  <c:v>170.47500000000005</c:v>
                </c:pt>
                <c:pt idx="254">
                  <c:v>191.59032258064511</c:v>
                </c:pt>
                <c:pt idx="255">
                  <c:v>190.60999999999999</c:v>
                </c:pt>
                <c:pt idx="256">
                  <c:v>169.81290322580645</c:v>
                </c:pt>
                <c:pt idx="257">
                  <c:v>164.0566666666667</c:v>
                </c:pt>
                <c:pt idx="258">
                  <c:v>159.69032258064522</c:v>
                </c:pt>
                <c:pt idx="259">
                  <c:v>150.36129032258063</c:v>
                </c:pt>
                <c:pt idx="260">
                  <c:v>141.55333333333334</c:v>
                </c:pt>
                <c:pt idx="261">
                  <c:v>133.31290322580648</c:v>
                </c:pt>
                <c:pt idx="262">
                  <c:v>126.97</c:v>
                </c:pt>
                <c:pt idx="263">
                  <c:v>126.09032258064516</c:v>
                </c:pt>
                <c:pt idx="264">
                  <c:v>122.59354838709676</c:v>
                </c:pt>
                <c:pt idx="265">
                  <c:v>120.35000000000001</c:v>
                </c:pt>
                <c:pt idx="266">
                  <c:v>132.38709677419351</c:v>
                </c:pt>
                <c:pt idx="267">
                  <c:v>130.45999999999998</c:v>
                </c:pt>
                <c:pt idx="268">
                  <c:v>122.97419354838708</c:v>
                </c:pt>
                <c:pt idx="269">
                  <c:v>117.62333333333332</c:v>
                </c:pt>
                <c:pt idx="270">
                  <c:v>119.18387096774191</c:v>
                </c:pt>
                <c:pt idx="271">
                  <c:v>112.15806451612902</c:v>
                </c:pt>
                <c:pt idx="272">
                  <c:v>106.85000000000004</c:v>
                </c:pt>
                <c:pt idx="273">
                  <c:v>107.5096774193549</c:v>
                </c:pt>
                <c:pt idx="274">
                  <c:v>102.52</c:v>
                </c:pt>
                <c:pt idx="275">
                  <c:v>97.709677419354833</c:v>
                </c:pt>
                <c:pt idx="276">
                  <c:v>96.490322580645184</c:v>
                </c:pt>
                <c:pt idx="277">
                  <c:v>93.610344827586204</c:v>
                </c:pt>
                <c:pt idx="278">
                  <c:v>91.035483870967738</c:v>
                </c:pt>
                <c:pt idx="279">
                  <c:v>85.916666666666615</c:v>
                </c:pt>
                <c:pt idx="280">
                  <c:v>81.183870967741925</c:v>
                </c:pt>
                <c:pt idx="281">
                  <c:v>80.079999999999984</c:v>
                </c:pt>
                <c:pt idx="282">
                  <c:v>80.187096774193577</c:v>
                </c:pt>
                <c:pt idx="283">
                  <c:v>81.209677419354861</c:v>
                </c:pt>
                <c:pt idx="284">
                  <c:v>67.52000000000001</c:v>
                </c:pt>
                <c:pt idx="285">
                  <c:v>78.980645161290326</c:v>
                </c:pt>
                <c:pt idx="286">
                  <c:v>75.186666666666667</c:v>
                </c:pt>
                <c:pt idx="287">
                  <c:v>124.29032258064518</c:v>
                </c:pt>
                <c:pt idx="288">
                  <c:v>152.17419354838705</c:v>
                </c:pt>
                <c:pt idx="289">
                  <c:v>222.31785714285706</c:v>
                </c:pt>
                <c:pt idx="290">
                  <c:v>313.46774193548396</c:v>
                </c:pt>
                <c:pt idx="291">
                  <c:v>338.12999999999994</c:v>
                </c:pt>
                <c:pt idx="292">
                  <c:v>312.32580645161283</c:v>
                </c:pt>
                <c:pt idx="293">
                  <c:v>325.52666666666659</c:v>
                </c:pt>
                <c:pt idx="294">
                  <c:v>310.5</c:v>
                </c:pt>
                <c:pt idx="295">
                  <c:v>279.47419354838701</c:v>
                </c:pt>
                <c:pt idx="296">
                  <c:v>256.96666666666658</c:v>
                </c:pt>
                <c:pt idx="297">
                  <c:v>237.75806451612894</c:v>
                </c:pt>
                <c:pt idx="298">
                  <c:v>230.91333333333333</c:v>
                </c:pt>
                <c:pt idx="299">
                  <c:v>279.13225806451607</c:v>
                </c:pt>
                <c:pt idx="300">
                  <c:v>292.93225806451608</c:v>
                </c:pt>
                <c:pt idx="301">
                  <c:v>274.28571428571428</c:v>
                </c:pt>
                <c:pt idx="302">
                  <c:v>262.58387096774197</c:v>
                </c:pt>
                <c:pt idx="303">
                  <c:v>260.78666666666652</c:v>
                </c:pt>
                <c:pt idx="304">
                  <c:v>270.87741935483865</c:v>
                </c:pt>
                <c:pt idx="305">
                  <c:v>262.69666666666683</c:v>
                </c:pt>
                <c:pt idx="306">
                  <c:v>253.97096774193548</c:v>
                </c:pt>
                <c:pt idx="307">
                  <c:v>242.10000000000002</c:v>
                </c:pt>
                <c:pt idx="308">
                  <c:v>222.7999999999999</c:v>
                </c:pt>
                <c:pt idx="309">
                  <c:v>214.32580645161292</c:v>
                </c:pt>
                <c:pt idx="310">
                  <c:v>202.64333333333332</c:v>
                </c:pt>
                <c:pt idx="311">
                  <c:v>188.12903225806451</c:v>
                </c:pt>
                <c:pt idx="312">
                  <c:v>179.09354838709686</c:v>
                </c:pt>
                <c:pt idx="313">
                  <c:v>165.76071428571427</c:v>
                </c:pt>
                <c:pt idx="314">
                  <c:v>163.19032258064519</c:v>
                </c:pt>
                <c:pt idx="315">
                  <c:v>158.88999999999996</c:v>
                </c:pt>
                <c:pt idx="316">
                  <c:v>155.96774193548384</c:v>
                </c:pt>
                <c:pt idx="317">
                  <c:v>147.52000000000001</c:v>
                </c:pt>
                <c:pt idx="318">
                  <c:v>140.48709677419359</c:v>
                </c:pt>
                <c:pt idx="319">
                  <c:v>136.14193548387095</c:v>
                </c:pt>
                <c:pt idx="320">
                  <c:v>131.21333333333334</c:v>
                </c:pt>
                <c:pt idx="321">
                  <c:v>131.66451612903225</c:v>
                </c:pt>
                <c:pt idx="322">
                  <c:v>129.88666666666668</c:v>
                </c:pt>
                <c:pt idx="323">
                  <c:v>123.52580645161288</c:v>
                </c:pt>
                <c:pt idx="324">
                  <c:v>119.88709677419348</c:v>
                </c:pt>
                <c:pt idx="325">
                  <c:v>118.42758620689654</c:v>
                </c:pt>
                <c:pt idx="326">
                  <c:v>116.54193548387101</c:v>
                </c:pt>
                <c:pt idx="327">
                  <c:v>107.85666666666663</c:v>
                </c:pt>
                <c:pt idx="328">
                  <c:v>99.79032258064521</c:v>
                </c:pt>
                <c:pt idx="329">
                  <c:v>42.136666666666663</c:v>
                </c:pt>
                <c:pt idx="330">
                  <c:v>72.648387096774243</c:v>
                </c:pt>
                <c:pt idx="331">
                  <c:v>92.367741935483849</c:v>
                </c:pt>
                <c:pt idx="332">
                  <c:v>98.123333333333264</c:v>
                </c:pt>
                <c:pt idx="333">
                  <c:v>96.187096774193549</c:v>
                </c:pt>
                <c:pt idx="334">
                  <c:v>91.82666666666664</c:v>
                </c:pt>
                <c:pt idx="335">
                  <c:v>92.358064516129019</c:v>
                </c:pt>
                <c:pt idx="336">
                  <c:v>88.083870967741916</c:v>
                </c:pt>
                <c:pt idx="337">
                  <c:v>84.353571428571371</c:v>
                </c:pt>
                <c:pt idx="338">
                  <c:v>91.90645161290324</c:v>
                </c:pt>
                <c:pt idx="339">
                  <c:v>90.396666666666718</c:v>
                </c:pt>
                <c:pt idx="340">
                  <c:v>87.816129032258061</c:v>
                </c:pt>
                <c:pt idx="341">
                  <c:v>86.863333333333372</c:v>
                </c:pt>
                <c:pt idx="342">
                  <c:v>84.890322580645147</c:v>
                </c:pt>
                <c:pt idx="343">
                  <c:v>82.412903225806488</c:v>
                </c:pt>
                <c:pt idx="344">
                  <c:v>82.263333333333321</c:v>
                </c:pt>
                <c:pt idx="345">
                  <c:v>76.232258064516131</c:v>
                </c:pt>
                <c:pt idx="346">
                  <c:v>74.406666666666652</c:v>
                </c:pt>
                <c:pt idx="347">
                  <c:v>63.425806451612914</c:v>
                </c:pt>
                <c:pt idx="348">
                  <c:v>62.29999999999999</c:v>
                </c:pt>
                <c:pt idx="349">
                  <c:v>77.292857142857173</c:v>
                </c:pt>
                <c:pt idx="350">
                  <c:v>80.193548387096783</c:v>
                </c:pt>
                <c:pt idx="351">
                  <c:v>78.893333333333359</c:v>
                </c:pt>
                <c:pt idx="352">
                  <c:v>79.635483870967676</c:v>
                </c:pt>
                <c:pt idx="353">
                  <c:v>79.483333333333391</c:v>
                </c:pt>
                <c:pt idx="354">
                  <c:v>82.545161290322568</c:v>
                </c:pt>
                <c:pt idx="355">
                  <c:v>81.648387096774172</c:v>
                </c:pt>
                <c:pt idx="356">
                  <c:v>72.180000000000021</c:v>
                </c:pt>
                <c:pt idx="357">
                  <c:v>80.774193548387061</c:v>
                </c:pt>
                <c:pt idx="358">
                  <c:v>65.526666666666671</c:v>
                </c:pt>
                <c:pt idx="359">
                  <c:v>51.503225806451617</c:v>
                </c:pt>
                <c:pt idx="360">
                  <c:v>60.306451612903203</c:v>
                </c:pt>
                <c:pt idx="361">
                  <c:v>65.325000000000017</c:v>
                </c:pt>
                <c:pt idx="362">
                  <c:v>63.770967741935493</c:v>
                </c:pt>
                <c:pt idx="363">
                  <c:v>63.466666666666661</c:v>
                </c:pt>
                <c:pt idx="364">
                  <c:v>62.651612903225811</c:v>
                </c:pt>
                <c:pt idx="365">
                  <c:v>59.126666666666708</c:v>
                </c:pt>
                <c:pt idx="366">
                  <c:v>64.351612903225814</c:v>
                </c:pt>
                <c:pt idx="367">
                  <c:v>60.012903225806433</c:v>
                </c:pt>
                <c:pt idx="368">
                  <c:v>62.04666666666666</c:v>
                </c:pt>
                <c:pt idx="369">
                  <c:v>59.780645161290352</c:v>
                </c:pt>
                <c:pt idx="370">
                  <c:v>56.713333333333352</c:v>
                </c:pt>
                <c:pt idx="371">
                  <c:v>56.474193548387106</c:v>
                </c:pt>
                <c:pt idx="372">
                  <c:v>47.193548387096776</c:v>
                </c:pt>
                <c:pt idx="373">
                  <c:v>53.310344827586199</c:v>
                </c:pt>
                <c:pt idx="374">
                  <c:v>50.674193548387102</c:v>
                </c:pt>
                <c:pt idx="375">
                  <c:v>50.839999999999989</c:v>
                </c:pt>
                <c:pt idx="376">
                  <c:v>51.570967741935497</c:v>
                </c:pt>
                <c:pt idx="377">
                  <c:v>46.063333333333318</c:v>
                </c:pt>
                <c:pt idx="378">
                  <c:v>37.290322580645146</c:v>
                </c:pt>
                <c:pt idx="379">
                  <c:v>46.387096774193544</c:v>
                </c:pt>
                <c:pt idx="380">
                  <c:v>42.66666666666665</c:v>
                </c:pt>
                <c:pt idx="381">
                  <c:v>41.296774193548366</c:v>
                </c:pt>
                <c:pt idx="382">
                  <c:v>40.806666666666679</c:v>
                </c:pt>
                <c:pt idx="383">
                  <c:v>38.722580645161308</c:v>
                </c:pt>
                <c:pt idx="384">
                  <c:v>38.722580645161294</c:v>
                </c:pt>
                <c:pt idx="385">
                  <c:v>37.817857142857143</c:v>
                </c:pt>
                <c:pt idx="386">
                  <c:v>43.306451612903196</c:v>
                </c:pt>
                <c:pt idx="387">
                  <c:v>44.376666666666665</c:v>
                </c:pt>
              </c:numCache>
            </c:numRef>
          </c:yVal>
          <c:smooth val="0"/>
          <c:extLst>
            <c:ext xmlns:c16="http://schemas.microsoft.com/office/drawing/2014/chart" uri="{C3380CC4-5D6E-409C-BE32-E72D297353CC}">
              <c16:uniqueId val="{00000002-7CEB-4C30-99C6-25D81AB02455}"/>
            </c:ext>
          </c:extLst>
        </c:ser>
        <c:ser>
          <c:idx val="3"/>
          <c:order val="3"/>
          <c:tx>
            <c:v>Gas (e3m3/day)</c:v>
          </c:tx>
          <c:spPr>
            <a:ln w="12700" cap="rnd" cmpd="sng" algn="ctr">
              <a:solidFill>
                <a:srgbClr val="FF0000">
                  <a:alpha val="35000"/>
                </a:srgbClr>
              </a:solidFill>
              <a:prstDash val="solid"/>
              <a:round/>
              <a:headEnd type="none" w="med" len="med"/>
              <a:tailEnd type="none" w="med" len="med"/>
            </a:ln>
            <a:effectLst/>
          </c:spPr>
          <c:marker>
            <c:symbol val="circle"/>
            <c:size val="2"/>
            <c:spPr>
              <a:solidFill>
                <a:srgbClr val="FF0000"/>
              </a:solidFill>
              <a:ln w="12700" cap="rnd" cmpd="sng" algn="ctr">
                <a:solidFill>
                  <a:srgbClr val="FF00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History'!$V$6:$V$393</c:f>
              <c:numCache>
                <c:formatCode>#,##0.00</c:formatCode>
                <c:ptCount val="388"/>
                <c:pt idx="6">
                  <c:v>3.1161290322580641</c:v>
                </c:pt>
                <c:pt idx="7">
                  <c:v>117.20967741935483</c:v>
                </c:pt>
                <c:pt idx="8">
                  <c:v>104.85</c:v>
                </c:pt>
                <c:pt idx="9">
                  <c:v>83.345161290322579</c:v>
                </c:pt>
                <c:pt idx="10">
                  <c:v>66.183333333333337</c:v>
                </c:pt>
                <c:pt idx="11">
                  <c:v>43.245161290322578</c:v>
                </c:pt>
                <c:pt idx="12">
                  <c:v>24.070967741935487</c:v>
                </c:pt>
                <c:pt idx="13">
                  <c:v>6.3714285714285719</c:v>
                </c:pt>
                <c:pt idx="14">
                  <c:v>18.593548387096774</c:v>
                </c:pt>
                <c:pt idx="15">
                  <c:v>20.023333333333333</c:v>
                </c:pt>
                <c:pt idx="16">
                  <c:v>28.325806451612905</c:v>
                </c:pt>
                <c:pt idx="17">
                  <c:v>27.163333333333334</c:v>
                </c:pt>
                <c:pt idx="18">
                  <c:v>19.906451612903226</c:v>
                </c:pt>
                <c:pt idx="19">
                  <c:v>20.635483870967743</c:v>
                </c:pt>
                <c:pt idx="20">
                  <c:v>100.09666666666666</c:v>
                </c:pt>
                <c:pt idx="21">
                  <c:v>78.91935483870968</c:v>
                </c:pt>
                <c:pt idx="22">
                  <c:v>57.439999999999991</c:v>
                </c:pt>
                <c:pt idx="23">
                  <c:v>41.851612903225806</c:v>
                </c:pt>
                <c:pt idx="24">
                  <c:v>33.79032258064516</c:v>
                </c:pt>
                <c:pt idx="25">
                  <c:v>19.50714285714286</c:v>
                </c:pt>
                <c:pt idx="26">
                  <c:v>1.5451612903225806</c:v>
                </c:pt>
                <c:pt idx="27">
                  <c:v>1.3933333333333333</c:v>
                </c:pt>
                <c:pt idx="28">
                  <c:v>0.19354838709677419</c:v>
                </c:pt>
                <c:pt idx="29">
                  <c:v>4.12</c:v>
                </c:pt>
                <c:pt idx="30">
                  <c:v>58.354838709677416</c:v>
                </c:pt>
                <c:pt idx="31">
                  <c:v>62.122580645161285</c:v>
                </c:pt>
                <c:pt idx="32">
                  <c:v>89.066666666666663</c:v>
                </c:pt>
                <c:pt idx="33">
                  <c:v>88.851612903225799</c:v>
                </c:pt>
                <c:pt idx="34">
                  <c:v>81.13333333333334</c:v>
                </c:pt>
                <c:pt idx="35">
                  <c:v>71.367741935483863</c:v>
                </c:pt>
                <c:pt idx="36">
                  <c:v>59.216129032258067</c:v>
                </c:pt>
                <c:pt idx="37">
                  <c:v>55.896551724137929</c:v>
                </c:pt>
                <c:pt idx="38">
                  <c:v>52.219354838709684</c:v>
                </c:pt>
                <c:pt idx="39">
                  <c:v>48.846666666666671</c:v>
                </c:pt>
                <c:pt idx="40">
                  <c:v>44.37096774193548</c:v>
                </c:pt>
                <c:pt idx="41">
                  <c:v>41.88</c:v>
                </c:pt>
                <c:pt idx="42">
                  <c:v>38.670967741935485</c:v>
                </c:pt>
                <c:pt idx="43">
                  <c:v>33.338709677419352</c:v>
                </c:pt>
                <c:pt idx="44">
                  <c:v>35.806666666666665</c:v>
                </c:pt>
                <c:pt idx="45">
                  <c:v>31.877419354838711</c:v>
                </c:pt>
                <c:pt idx="46">
                  <c:v>43.116666666666667</c:v>
                </c:pt>
                <c:pt idx="48">
                  <c:v>36.212903225806457</c:v>
                </c:pt>
                <c:pt idx="49">
                  <c:v>31.25</c:v>
                </c:pt>
                <c:pt idx="50">
                  <c:v>30.961290322580645</c:v>
                </c:pt>
                <c:pt idx="51">
                  <c:v>29.333333333333332</c:v>
                </c:pt>
                <c:pt idx="52">
                  <c:v>28.551612903225806</c:v>
                </c:pt>
                <c:pt idx="53">
                  <c:v>26.96</c:v>
                </c:pt>
                <c:pt idx="54">
                  <c:v>28.025806451612901</c:v>
                </c:pt>
                <c:pt idx="55">
                  <c:v>27.032258064516128</c:v>
                </c:pt>
                <c:pt idx="56">
                  <c:v>29.823333333333334</c:v>
                </c:pt>
                <c:pt idx="57">
                  <c:v>23.570967741935487</c:v>
                </c:pt>
                <c:pt idx="58">
                  <c:v>24.143333333333331</c:v>
                </c:pt>
                <c:pt idx="59">
                  <c:v>29.203225806451613</c:v>
                </c:pt>
                <c:pt idx="60">
                  <c:v>24.516129032258064</c:v>
                </c:pt>
                <c:pt idx="61">
                  <c:v>23.660714285714285</c:v>
                </c:pt>
                <c:pt idx="62">
                  <c:v>22.296774193548384</c:v>
                </c:pt>
                <c:pt idx="63">
                  <c:v>28.986666666666665</c:v>
                </c:pt>
                <c:pt idx="64">
                  <c:v>25.722580645161294</c:v>
                </c:pt>
                <c:pt idx="65">
                  <c:v>21.43</c:v>
                </c:pt>
                <c:pt idx="66">
                  <c:v>19.409677419354836</c:v>
                </c:pt>
                <c:pt idx="67">
                  <c:v>25.806451612903224</c:v>
                </c:pt>
                <c:pt idx="68">
                  <c:v>25.296666666666667</c:v>
                </c:pt>
                <c:pt idx="69">
                  <c:v>23.448387096774194</c:v>
                </c:pt>
                <c:pt idx="70">
                  <c:v>21.956666666666667</c:v>
                </c:pt>
                <c:pt idx="71">
                  <c:v>21.43870967741935</c:v>
                </c:pt>
                <c:pt idx="72">
                  <c:v>19.238709677419354</c:v>
                </c:pt>
                <c:pt idx="73">
                  <c:v>18.489285714285717</c:v>
                </c:pt>
                <c:pt idx="74">
                  <c:v>17.809677419354838</c:v>
                </c:pt>
                <c:pt idx="75">
                  <c:v>20.079999999999998</c:v>
                </c:pt>
                <c:pt idx="76">
                  <c:v>19.42258064516129</c:v>
                </c:pt>
                <c:pt idx="77">
                  <c:v>17.963333333333331</c:v>
                </c:pt>
                <c:pt idx="78">
                  <c:v>17.361290322580647</c:v>
                </c:pt>
                <c:pt idx="79">
                  <c:v>15.241935483870968</c:v>
                </c:pt>
                <c:pt idx="80">
                  <c:v>15.856666666666667</c:v>
                </c:pt>
                <c:pt idx="81">
                  <c:v>15.612903225806452</c:v>
                </c:pt>
                <c:pt idx="82">
                  <c:v>14.823333333333332</c:v>
                </c:pt>
                <c:pt idx="83">
                  <c:v>15.477419354838711</c:v>
                </c:pt>
                <c:pt idx="84">
                  <c:v>14.658064516129032</c:v>
                </c:pt>
                <c:pt idx="85">
                  <c:v>15.679310344827586</c:v>
                </c:pt>
                <c:pt idx="86">
                  <c:v>14.438709677419356</c:v>
                </c:pt>
                <c:pt idx="87">
                  <c:v>13.976666666666667</c:v>
                </c:pt>
                <c:pt idx="88">
                  <c:v>13.629032258064516</c:v>
                </c:pt>
                <c:pt idx="89">
                  <c:v>13.293333333333331</c:v>
                </c:pt>
                <c:pt idx="90">
                  <c:v>12.225806451612904</c:v>
                </c:pt>
                <c:pt idx="91">
                  <c:v>11.8</c:v>
                </c:pt>
                <c:pt idx="92">
                  <c:v>10.833333333333334</c:v>
                </c:pt>
                <c:pt idx="93">
                  <c:v>11.312903225806453</c:v>
                </c:pt>
                <c:pt idx="94">
                  <c:v>10.733333333333333</c:v>
                </c:pt>
                <c:pt idx="95">
                  <c:v>9.9225806451612915</c:v>
                </c:pt>
                <c:pt idx="96">
                  <c:v>9.8387096774193541</c:v>
                </c:pt>
                <c:pt idx="97">
                  <c:v>10.146428571428572</c:v>
                </c:pt>
                <c:pt idx="98">
                  <c:v>9.8419354838709676</c:v>
                </c:pt>
                <c:pt idx="99">
                  <c:v>5.85</c:v>
                </c:pt>
                <c:pt idx="100">
                  <c:v>5.032258064516129</c:v>
                </c:pt>
                <c:pt idx="101">
                  <c:v>7.6866666666666665</c:v>
                </c:pt>
                <c:pt idx="102">
                  <c:v>14.706451612903225</c:v>
                </c:pt>
                <c:pt idx="103">
                  <c:v>13.245161290322581</c:v>
                </c:pt>
                <c:pt idx="104">
                  <c:v>12.893333333333334</c:v>
                </c:pt>
                <c:pt idx="105">
                  <c:v>10.80967741935484</c:v>
                </c:pt>
                <c:pt idx="106">
                  <c:v>23.426666666666666</c:v>
                </c:pt>
                <c:pt idx="107">
                  <c:v>23.396774193548385</c:v>
                </c:pt>
                <c:pt idx="108">
                  <c:v>21.816129032258065</c:v>
                </c:pt>
                <c:pt idx="109">
                  <c:v>21.410714285714285</c:v>
                </c:pt>
                <c:pt idx="110">
                  <c:v>20.409677419354836</c:v>
                </c:pt>
                <c:pt idx="111">
                  <c:v>18.279999999999998</c:v>
                </c:pt>
                <c:pt idx="112">
                  <c:v>17.225806451612904</c:v>
                </c:pt>
                <c:pt idx="113">
                  <c:v>16.350000000000001</c:v>
                </c:pt>
                <c:pt idx="114">
                  <c:v>15.732258064516129</c:v>
                </c:pt>
                <c:pt idx="115">
                  <c:v>14.725806451612904</c:v>
                </c:pt>
                <c:pt idx="116">
                  <c:v>14.59</c:v>
                </c:pt>
                <c:pt idx="117">
                  <c:v>14.3</c:v>
                </c:pt>
                <c:pt idx="118">
                  <c:v>13.65</c:v>
                </c:pt>
                <c:pt idx="119">
                  <c:v>12.829032258064517</c:v>
                </c:pt>
                <c:pt idx="120">
                  <c:v>13.625806451612904</c:v>
                </c:pt>
                <c:pt idx="121">
                  <c:v>13.125</c:v>
                </c:pt>
                <c:pt idx="122">
                  <c:v>13.038709677419355</c:v>
                </c:pt>
                <c:pt idx="123">
                  <c:v>12.473333333333334</c:v>
                </c:pt>
                <c:pt idx="124">
                  <c:v>11.490322580645163</c:v>
                </c:pt>
                <c:pt idx="125">
                  <c:v>11.84</c:v>
                </c:pt>
                <c:pt idx="126">
                  <c:v>10.509677419354839</c:v>
                </c:pt>
                <c:pt idx="127">
                  <c:v>10.245161290322581</c:v>
                </c:pt>
                <c:pt idx="128">
                  <c:v>10.29</c:v>
                </c:pt>
                <c:pt idx="129">
                  <c:v>9.7290322580645157</c:v>
                </c:pt>
                <c:pt idx="130">
                  <c:v>10.916666666666666</c:v>
                </c:pt>
                <c:pt idx="131">
                  <c:v>14.64516129032258</c:v>
                </c:pt>
                <c:pt idx="132">
                  <c:v>15.264516129032259</c:v>
                </c:pt>
                <c:pt idx="133">
                  <c:v>16.80689655172414</c:v>
                </c:pt>
                <c:pt idx="134">
                  <c:v>20.929032258064513</c:v>
                </c:pt>
                <c:pt idx="135">
                  <c:v>16.806666666666665</c:v>
                </c:pt>
                <c:pt idx="136">
                  <c:v>16.758064516129032</c:v>
                </c:pt>
                <c:pt idx="137">
                  <c:v>14.116666666666667</c:v>
                </c:pt>
                <c:pt idx="138">
                  <c:v>15.683870967741937</c:v>
                </c:pt>
                <c:pt idx="139">
                  <c:v>16.600000000000001</c:v>
                </c:pt>
                <c:pt idx="140">
                  <c:v>15.65</c:v>
                </c:pt>
                <c:pt idx="141">
                  <c:v>20.874193548387098</c:v>
                </c:pt>
                <c:pt idx="142">
                  <c:v>29.39</c:v>
                </c:pt>
                <c:pt idx="143">
                  <c:v>28.448387096774198</c:v>
                </c:pt>
                <c:pt idx="144">
                  <c:v>26.858064516129033</c:v>
                </c:pt>
                <c:pt idx="145">
                  <c:v>27.321428571428573</c:v>
                </c:pt>
                <c:pt idx="146">
                  <c:v>26.319354838709682</c:v>
                </c:pt>
                <c:pt idx="147">
                  <c:v>25.856666666666669</c:v>
                </c:pt>
                <c:pt idx="148">
                  <c:v>25.799999999999997</c:v>
                </c:pt>
                <c:pt idx="149">
                  <c:v>24.279999999999998</c:v>
                </c:pt>
                <c:pt idx="150">
                  <c:v>23.861290322580647</c:v>
                </c:pt>
                <c:pt idx="151">
                  <c:v>24.203225806451613</c:v>
                </c:pt>
                <c:pt idx="152">
                  <c:v>20.416666666666668</c:v>
                </c:pt>
                <c:pt idx="153">
                  <c:v>21.022580645161291</c:v>
                </c:pt>
                <c:pt idx="154">
                  <c:v>21.61</c:v>
                </c:pt>
                <c:pt idx="155">
                  <c:v>21.258064516129032</c:v>
                </c:pt>
                <c:pt idx="156">
                  <c:v>21.5</c:v>
                </c:pt>
                <c:pt idx="157">
                  <c:v>20.789285714285715</c:v>
                </c:pt>
                <c:pt idx="158">
                  <c:v>20.332258064516129</c:v>
                </c:pt>
                <c:pt idx="159">
                  <c:v>19.59333333333333</c:v>
                </c:pt>
                <c:pt idx="160">
                  <c:v>19.951612903225811</c:v>
                </c:pt>
                <c:pt idx="161">
                  <c:v>19.716666666666665</c:v>
                </c:pt>
                <c:pt idx="162">
                  <c:v>19.470967741935485</c:v>
                </c:pt>
                <c:pt idx="163">
                  <c:v>18.393548387096772</c:v>
                </c:pt>
                <c:pt idx="164">
                  <c:v>18.670000000000002</c:v>
                </c:pt>
                <c:pt idx="165">
                  <c:v>18.890322580645162</c:v>
                </c:pt>
                <c:pt idx="166">
                  <c:v>19.100000000000001</c:v>
                </c:pt>
                <c:pt idx="167">
                  <c:v>19.283870967741937</c:v>
                </c:pt>
                <c:pt idx="168">
                  <c:v>19.080645161290324</c:v>
                </c:pt>
                <c:pt idx="169">
                  <c:v>18.939285714285713</c:v>
                </c:pt>
                <c:pt idx="170">
                  <c:v>18.067741935483873</c:v>
                </c:pt>
                <c:pt idx="171">
                  <c:v>19.12</c:v>
                </c:pt>
                <c:pt idx="172">
                  <c:v>18.85483870967742</c:v>
                </c:pt>
                <c:pt idx="173">
                  <c:v>18.293333333333333</c:v>
                </c:pt>
                <c:pt idx="174">
                  <c:v>17.893548387096775</c:v>
                </c:pt>
                <c:pt idx="175">
                  <c:v>17.890322580645162</c:v>
                </c:pt>
                <c:pt idx="176">
                  <c:v>19.003333333333334</c:v>
                </c:pt>
                <c:pt idx="177">
                  <c:v>18.448387096774194</c:v>
                </c:pt>
                <c:pt idx="178">
                  <c:v>18.496666666666666</c:v>
                </c:pt>
                <c:pt idx="179">
                  <c:v>18.158064516129034</c:v>
                </c:pt>
                <c:pt idx="180">
                  <c:v>17.993548387096773</c:v>
                </c:pt>
                <c:pt idx="181">
                  <c:v>17.831034482758621</c:v>
                </c:pt>
                <c:pt idx="182">
                  <c:v>17.587096774193551</c:v>
                </c:pt>
                <c:pt idx="183">
                  <c:v>19.583333333333332</c:v>
                </c:pt>
                <c:pt idx="184">
                  <c:v>18.467741935483872</c:v>
                </c:pt>
                <c:pt idx="185">
                  <c:v>18.896666666666665</c:v>
                </c:pt>
                <c:pt idx="186">
                  <c:v>18.390322580645162</c:v>
                </c:pt>
                <c:pt idx="187">
                  <c:v>17.848387096774196</c:v>
                </c:pt>
                <c:pt idx="188">
                  <c:v>17.496666666666666</c:v>
                </c:pt>
                <c:pt idx="189">
                  <c:v>16.787096774193547</c:v>
                </c:pt>
                <c:pt idx="190">
                  <c:v>17.036666666666665</c:v>
                </c:pt>
                <c:pt idx="191">
                  <c:v>17.087096774193547</c:v>
                </c:pt>
                <c:pt idx="192">
                  <c:v>16.138709677419357</c:v>
                </c:pt>
                <c:pt idx="193">
                  <c:v>15.357142857142858</c:v>
                </c:pt>
                <c:pt idx="194">
                  <c:v>15.509677419354837</c:v>
                </c:pt>
                <c:pt idx="195">
                  <c:v>15.263333333333334</c:v>
                </c:pt>
                <c:pt idx="196">
                  <c:v>15.525806451612903</c:v>
                </c:pt>
                <c:pt idx="197">
                  <c:v>14.526666666666666</c:v>
                </c:pt>
                <c:pt idx="198">
                  <c:v>14.774193548387096</c:v>
                </c:pt>
                <c:pt idx="199">
                  <c:v>14.816129032258063</c:v>
                </c:pt>
                <c:pt idx="200">
                  <c:v>14.056666666666667</c:v>
                </c:pt>
                <c:pt idx="201">
                  <c:v>13.667741935483871</c:v>
                </c:pt>
                <c:pt idx="202">
                  <c:v>14.263333333333332</c:v>
                </c:pt>
                <c:pt idx="203">
                  <c:v>13.283870967741938</c:v>
                </c:pt>
                <c:pt idx="204">
                  <c:v>13.674193548387098</c:v>
                </c:pt>
                <c:pt idx="205">
                  <c:v>13.424999999999999</c:v>
                </c:pt>
                <c:pt idx="206">
                  <c:v>16.067741935483873</c:v>
                </c:pt>
                <c:pt idx="207">
                  <c:v>19.823333333333331</c:v>
                </c:pt>
                <c:pt idx="208">
                  <c:v>21.490322580645163</c:v>
                </c:pt>
                <c:pt idx="209">
                  <c:v>21.386666666666663</c:v>
                </c:pt>
                <c:pt idx="210">
                  <c:v>23.551612903225806</c:v>
                </c:pt>
                <c:pt idx="211">
                  <c:v>19.083870967741934</c:v>
                </c:pt>
                <c:pt idx="212">
                  <c:v>18.96</c:v>
                </c:pt>
                <c:pt idx="213">
                  <c:v>18.158064516129034</c:v>
                </c:pt>
                <c:pt idx="214">
                  <c:v>18.810000000000002</c:v>
                </c:pt>
                <c:pt idx="215">
                  <c:v>17.945161290322581</c:v>
                </c:pt>
                <c:pt idx="216">
                  <c:v>18.822580645161292</c:v>
                </c:pt>
                <c:pt idx="217">
                  <c:v>18.571428571428573</c:v>
                </c:pt>
                <c:pt idx="218">
                  <c:v>17.667741935483868</c:v>
                </c:pt>
                <c:pt idx="219">
                  <c:v>16.113333333333333</c:v>
                </c:pt>
                <c:pt idx="220">
                  <c:v>16.587096774193551</c:v>
                </c:pt>
                <c:pt idx="221">
                  <c:v>18.7</c:v>
                </c:pt>
                <c:pt idx="222">
                  <c:v>19.070967741935487</c:v>
                </c:pt>
                <c:pt idx="223">
                  <c:v>17.754838709677419</c:v>
                </c:pt>
                <c:pt idx="224">
                  <c:v>18.336666666666662</c:v>
                </c:pt>
                <c:pt idx="225">
                  <c:v>16.829032258064519</c:v>
                </c:pt>
                <c:pt idx="226">
                  <c:v>17.2</c:v>
                </c:pt>
                <c:pt idx="227">
                  <c:v>17.958064516129035</c:v>
                </c:pt>
                <c:pt idx="228">
                  <c:v>18.087096774193547</c:v>
                </c:pt>
                <c:pt idx="229">
                  <c:v>17.46206896551724</c:v>
                </c:pt>
                <c:pt idx="230">
                  <c:v>19.006451612903227</c:v>
                </c:pt>
                <c:pt idx="231">
                  <c:v>19.463333333333331</c:v>
                </c:pt>
                <c:pt idx="232">
                  <c:v>18.864516129032257</c:v>
                </c:pt>
                <c:pt idx="233">
                  <c:v>19.626666666666665</c:v>
                </c:pt>
                <c:pt idx="234">
                  <c:v>19.074193548387097</c:v>
                </c:pt>
                <c:pt idx="235">
                  <c:v>13.906451612903227</c:v>
                </c:pt>
                <c:pt idx="236">
                  <c:v>16.786666666666669</c:v>
                </c:pt>
                <c:pt idx="237">
                  <c:v>18.016129032258064</c:v>
                </c:pt>
                <c:pt idx="238">
                  <c:v>19.243333333333332</c:v>
                </c:pt>
                <c:pt idx="239">
                  <c:v>26.100000000000005</c:v>
                </c:pt>
                <c:pt idx="240">
                  <c:v>27.0741935483871</c:v>
                </c:pt>
                <c:pt idx="241">
                  <c:v>27.539285714285715</c:v>
                </c:pt>
                <c:pt idx="242">
                  <c:v>34.061290322580646</c:v>
                </c:pt>
                <c:pt idx="243">
                  <c:v>40.559999999999988</c:v>
                </c:pt>
                <c:pt idx="244">
                  <c:v>40.925806451612907</c:v>
                </c:pt>
                <c:pt idx="245">
                  <c:v>39.506666666666675</c:v>
                </c:pt>
                <c:pt idx="246">
                  <c:v>35.119354838709668</c:v>
                </c:pt>
                <c:pt idx="247">
                  <c:v>42.722580645161294</c:v>
                </c:pt>
                <c:pt idx="248">
                  <c:v>45.893333333333338</c:v>
                </c:pt>
                <c:pt idx="249">
                  <c:v>43.883870967741935</c:v>
                </c:pt>
                <c:pt idx="250">
                  <c:v>41.370000000000005</c:v>
                </c:pt>
                <c:pt idx="251">
                  <c:v>37.980645161290312</c:v>
                </c:pt>
                <c:pt idx="252">
                  <c:v>38.367741935483863</c:v>
                </c:pt>
                <c:pt idx="253">
                  <c:v>36.646428571428579</c:v>
                </c:pt>
                <c:pt idx="254">
                  <c:v>36.387096774193552</c:v>
                </c:pt>
                <c:pt idx="255">
                  <c:v>36.526666666666664</c:v>
                </c:pt>
                <c:pt idx="256">
                  <c:v>34.964516129032262</c:v>
                </c:pt>
                <c:pt idx="257">
                  <c:v>33.68</c:v>
                </c:pt>
                <c:pt idx="258">
                  <c:v>34.445161290322581</c:v>
                </c:pt>
                <c:pt idx="259">
                  <c:v>33.361290322580636</c:v>
                </c:pt>
                <c:pt idx="260">
                  <c:v>32.549999999999997</c:v>
                </c:pt>
                <c:pt idx="261">
                  <c:v>30.245161290322581</c:v>
                </c:pt>
                <c:pt idx="262">
                  <c:v>29.83666666666667</c:v>
                </c:pt>
                <c:pt idx="263">
                  <c:v>28.935483870967737</c:v>
                </c:pt>
                <c:pt idx="264">
                  <c:v>30.535483870967742</c:v>
                </c:pt>
                <c:pt idx="265">
                  <c:v>30.521428571428576</c:v>
                </c:pt>
                <c:pt idx="266">
                  <c:v>32.303225806451614</c:v>
                </c:pt>
                <c:pt idx="267">
                  <c:v>30.226666666666656</c:v>
                </c:pt>
                <c:pt idx="268">
                  <c:v>29.080645161290324</c:v>
                </c:pt>
                <c:pt idx="269">
                  <c:v>29.1</c:v>
                </c:pt>
                <c:pt idx="270">
                  <c:v>27.938709677419357</c:v>
                </c:pt>
                <c:pt idx="271">
                  <c:v>27.622580645161293</c:v>
                </c:pt>
                <c:pt idx="272">
                  <c:v>26.44</c:v>
                </c:pt>
                <c:pt idx="273">
                  <c:v>25.896774193548382</c:v>
                </c:pt>
                <c:pt idx="274">
                  <c:v>26.603333333333335</c:v>
                </c:pt>
                <c:pt idx="275">
                  <c:v>26.712903225806453</c:v>
                </c:pt>
                <c:pt idx="276">
                  <c:v>27.022580645161291</c:v>
                </c:pt>
                <c:pt idx="277">
                  <c:v>24.713793103448275</c:v>
                </c:pt>
                <c:pt idx="278">
                  <c:v>23.429032258064517</c:v>
                </c:pt>
                <c:pt idx="279">
                  <c:v>23.680000000000003</c:v>
                </c:pt>
                <c:pt idx="280">
                  <c:v>22.406451612903233</c:v>
                </c:pt>
                <c:pt idx="281">
                  <c:v>22.463333333333335</c:v>
                </c:pt>
                <c:pt idx="282">
                  <c:v>21.654838709677414</c:v>
                </c:pt>
                <c:pt idx="283">
                  <c:v>22.145161290322587</c:v>
                </c:pt>
                <c:pt idx="284">
                  <c:v>18.59</c:v>
                </c:pt>
                <c:pt idx="285">
                  <c:v>21.090322580645164</c:v>
                </c:pt>
                <c:pt idx="286">
                  <c:v>21.02333333333333</c:v>
                </c:pt>
                <c:pt idx="287">
                  <c:v>27.080645161290324</c:v>
                </c:pt>
                <c:pt idx="288">
                  <c:v>29.048387096774189</c:v>
                </c:pt>
                <c:pt idx="289">
                  <c:v>39.799999999999997</c:v>
                </c:pt>
                <c:pt idx="290">
                  <c:v>56.148387096774194</c:v>
                </c:pt>
                <c:pt idx="291">
                  <c:v>61.67</c:v>
                </c:pt>
                <c:pt idx="292">
                  <c:v>51.219354838709684</c:v>
                </c:pt>
                <c:pt idx="293">
                  <c:v>59.42000000000003</c:v>
                </c:pt>
                <c:pt idx="294">
                  <c:v>57.577419354838717</c:v>
                </c:pt>
                <c:pt idx="295">
                  <c:v>54.596774193548391</c:v>
                </c:pt>
                <c:pt idx="296">
                  <c:v>49.166666666666693</c:v>
                </c:pt>
                <c:pt idx="297">
                  <c:v>47.493548387096787</c:v>
                </c:pt>
                <c:pt idx="298">
                  <c:v>44.926666666666684</c:v>
                </c:pt>
                <c:pt idx="299">
                  <c:v>53.725806451612918</c:v>
                </c:pt>
                <c:pt idx="300">
                  <c:v>53.829032258064515</c:v>
                </c:pt>
                <c:pt idx="301">
                  <c:v>52.796428571428557</c:v>
                </c:pt>
                <c:pt idx="302">
                  <c:v>54.290322580645167</c:v>
                </c:pt>
                <c:pt idx="303">
                  <c:v>50.470000000000027</c:v>
                </c:pt>
                <c:pt idx="304">
                  <c:v>50.699999999999989</c:v>
                </c:pt>
                <c:pt idx="305">
                  <c:v>48.363333333333316</c:v>
                </c:pt>
                <c:pt idx="306">
                  <c:v>51.096774193548349</c:v>
                </c:pt>
                <c:pt idx="307">
                  <c:v>48.706451612903237</c:v>
                </c:pt>
                <c:pt idx="308">
                  <c:v>45.116666666666667</c:v>
                </c:pt>
                <c:pt idx="309">
                  <c:v>47.232258064516145</c:v>
                </c:pt>
                <c:pt idx="310">
                  <c:v>46.473333333333322</c:v>
                </c:pt>
                <c:pt idx="311">
                  <c:v>45.00967741935483</c:v>
                </c:pt>
                <c:pt idx="312">
                  <c:v>37.467741935483865</c:v>
                </c:pt>
                <c:pt idx="313">
                  <c:v>38.785714285714285</c:v>
                </c:pt>
                <c:pt idx="314">
                  <c:v>38.61935483870969</c:v>
                </c:pt>
                <c:pt idx="315">
                  <c:v>39.786666666666662</c:v>
                </c:pt>
                <c:pt idx="316">
                  <c:v>39.774193548387082</c:v>
                </c:pt>
                <c:pt idx="317">
                  <c:v>39.876666666666672</c:v>
                </c:pt>
                <c:pt idx="318">
                  <c:v>36.383870967741935</c:v>
                </c:pt>
                <c:pt idx="319">
                  <c:v>34.387096774193544</c:v>
                </c:pt>
                <c:pt idx="320">
                  <c:v>34.690000000000012</c:v>
                </c:pt>
                <c:pt idx="321">
                  <c:v>34.303225806451607</c:v>
                </c:pt>
                <c:pt idx="322">
                  <c:v>34.486666666666672</c:v>
                </c:pt>
                <c:pt idx="323">
                  <c:v>33.43870967741934</c:v>
                </c:pt>
                <c:pt idx="324">
                  <c:v>30.867741935483881</c:v>
                </c:pt>
                <c:pt idx="325">
                  <c:v>31.279310344827579</c:v>
                </c:pt>
                <c:pt idx="326">
                  <c:v>30.28709677419355</c:v>
                </c:pt>
                <c:pt idx="327">
                  <c:v>29.763333333333335</c:v>
                </c:pt>
                <c:pt idx="328">
                  <c:v>27.99677419354839</c:v>
                </c:pt>
                <c:pt idx="329">
                  <c:v>14.923333333333337</c:v>
                </c:pt>
                <c:pt idx="330">
                  <c:v>23.064516129032263</c:v>
                </c:pt>
                <c:pt idx="331">
                  <c:v>23.535483870967731</c:v>
                </c:pt>
                <c:pt idx="332">
                  <c:v>25.413333333333313</c:v>
                </c:pt>
                <c:pt idx="333">
                  <c:v>24.367741935483874</c:v>
                </c:pt>
                <c:pt idx="334">
                  <c:v>23.493333333333339</c:v>
                </c:pt>
                <c:pt idx="335">
                  <c:v>23.122580645161296</c:v>
                </c:pt>
                <c:pt idx="336">
                  <c:v>22.87096774193548</c:v>
                </c:pt>
                <c:pt idx="337">
                  <c:v>24.046428571428578</c:v>
                </c:pt>
                <c:pt idx="338">
                  <c:v>23.245161290322589</c:v>
                </c:pt>
                <c:pt idx="339">
                  <c:v>23.993333333333343</c:v>
                </c:pt>
                <c:pt idx="340">
                  <c:v>22.483870967741936</c:v>
                </c:pt>
                <c:pt idx="341">
                  <c:v>21.929999999999996</c:v>
                </c:pt>
                <c:pt idx="342">
                  <c:v>21.741935483870972</c:v>
                </c:pt>
                <c:pt idx="343">
                  <c:v>21.848387096774196</c:v>
                </c:pt>
                <c:pt idx="344">
                  <c:v>21.433333333333341</c:v>
                </c:pt>
                <c:pt idx="345">
                  <c:v>22.345161290322579</c:v>
                </c:pt>
                <c:pt idx="346">
                  <c:v>24.603333333333332</c:v>
                </c:pt>
                <c:pt idx="347">
                  <c:v>23.009677419354833</c:v>
                </c:pt>
                <c:pt idx="348">
                  <c:v>22.919354838709673</c:v>
                </c:pt>
                <c:pt idx="349">
                  <c:v>23.978571428571421</c:v>
                </c:pt>
                <c:pt idx="350">
                  <c:v>20.806451612903228</c:v>
                </c:pt>
                <c:pt idx="351">
                  <c:v>20.006666666666671</c:v>
                </c:pt>
                <c:pt idx="352">
                  <c:v>19.799999999999994</c:v>
                </c:pt>
                <c:pt idx="353">
                  <c:v>19.369999999999997</c:v>
                </c:pt>
                <c:pt idx="354">
                  <c:v>18.580645161290331</c:v>
                </c:pt>
                <c:pt idx="355">
                  <c:v>19.525806451612898</c:v>
                </c:pt>
                <c:pt idx="356">
                  <c:v>19.780000000000012</c:v>
                </c:pt>
                <c:pt idx="357">
                  <c:v>22.954838709677428</c:v>
                </c:pt>
                <c:pt idx="358">
                  <c:v>22.553333333333331</c:v>
                </c:pt>
                <c:pt idx="359">
                  <c:v>17.43870967741935</c:v>
                </c:pt>
                <c:pt idx="360">
                  <c:v>20.470967741935496</c:v>
                </c:pt>
                <c:pt idx="361">
                  <c:v>23.467857142857149</c:v>
                </c:pt>
                <c:pt idx="362">
                  <c:v>21.622580645161289</c:v>
                </c:pt>
                <c:pt idx="363">
                  <c:v>23.366666666666653</c:v>
                </c:pt>
                <c:pt idx="364">
                  <c:v>22.800000000000004</c:v>
                </c:pt>
                <c:pt idx="365">
                  <c:v>21.780000000000012</c:v>
                </c:pt>
                <c:pt idx="366">
                  <c:v>22.025806451612898</c:v>
                </c:pt>
                <c:pt idx="367">
                  <c:v>18.40967741935485</c:v>
                </c:pt>
                <c:pt idx="368">
                  <c:v>20.170000000000005</c:v>
                </c:pt>
                <c:pt idx="369">
                  <c:v>22.42258064516129</c:v>
                </c:pt>
                <c:pt idx="370">
                  <c:v>21.663333333333323</c:v>
                </c:pt>
                <c:pt idx="371">
                  <c:v>20.799999999999997</c:v>
                </c:pt>
                <c:pt idx="372">
                  <c:v>16.896774193548389</c:v>
                </c:pt>
                <c:pt idx="373">
                  <c:v>18.217241379310334</c:v>
                </c:pt>
                <c:pt idx="374">
                  <c:v>18.899999999999999</c:v>
                </c:pt>
                <c:pt idx="375">
                  <c:v>19.510000000000002</c:v>
                </c:pt>
                <c:pt idx="376">
                  <c:v>18.29354838709677</c:v>
                </c:pt>
                <c:pt idx="377">
                  <c:v>17.363333333333333</c:v>
                </c:pt>
                <c:pt idx="378">
                  <c:v>8.4677419354838683</c:v>
                </c:pt>
                <c:pt idx="379">
                  <c:v>15.35483870967742</c:v>
                </c:pt>
                <c:pt idx="380">
                  <c:v>10.67333333333333</c:v>
                </c:pt>
                <c:pt idx="381">
                  <c:v>12.461290322580647</c:v>
                </c:pt>
                <c:pt idx="382">
                  <c:v>17.906666666666673</c:v>
                </c:pt>
                <c:pt idx="383">
                  <c:v>18.203225806451616</c:v>
                </c:pt>
                <c:pt idx="384">
                  <c:v>17.635483870967743</c:v>
                </c:pt>
                <c:pt idx="385">
                  <c:v>16.907142857142848</c:v>
                </c:pt>
                <c:pt idx="386">
                  <c:v>18.174193548387091</c:v>
                </c:pt>
                <c:pt idx="387">
                  <c:v>18.033333333333328</c:v>
                </c:pt>
              </c:numCache>
            </c:numRef>
          </c:yVal>
          <c:smooth val="0"/>
          <c:extLst>
            <c:ext xmlns:c16="http://schemas.microsoft.com/office/drawing/2014/chart" uri="{C3380CC4-5D6E-409C-BE32-E72D297353CC}">
              <c16:uniqueId val="{00000003-7CEB-4C30-99C6-25D81AB02455}"/>
            </c:ext>
          </c:extLst>
        </c:ser>
        <c:ser>
          <c:idx val="4"/>
          <c:order val="4"/>
          <c:tx>
            <c:v>Cond (m3/day)</c:v>
          </c:tx>
          <c:spPr>
            <a:ln w="12700" cap="rnd" cmpd="sng" algn="ctr">
              <a:solidFill>
                <a:srgbClr val="E2B700">
                  <a:alpha val="35000"/>
                </a:srgbClr>
              </a:solidFill>
              <a:prstDash val="solid"/>
              <a:round/>
              <a:headEnd type="none" w="med" len="med"/>
              <a:tailEnd type="none" w="med" len="med"/>
            </a:ln>
            <a:effectLst/>
          </c:spPr>
          <c:marker>
            <c:symbol val="circle"/>
            <c:size val="2"/>
            <c:spPr>
              <a:solidFill>
                <a:srgbClr val="E2B700"/>
              </a:solidFill>
              <a:ln w="12700" cap="rnd" cmpd="sng" algn="ctr">
                <a:solidFill>
                  <a:srgbClr val="E2B7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History'!$W$6:$W$393</c:f>
              <c:numCache>
                <c:formatCode>#,##0.00</c:formatCode>
                <c:ptCount val="388"/>
                <c:pt idx="252">
                  <c:v>0.15161290322580645</c:v>
                </c:pt>
                <c:pt idx="256">
                  <c:v>0.12258064516129032</c:v>
                </c:pt>
                <c:pt idx="259">
                  <c:v>0.19354838709677419</c:v>
                </c:pt>
                <c:pt idx="321">
                  <c:v>4.1935483870967745E-2</c:v>
                </c:pt>
              </c:numCache>
            </c:numRef>
          </c:yVal>
          <c:smooth val="0"/>
          <c:extLst>
            <c:ext xmlns:c16="http://schemas.microsoft.com/office/drawing/2014/chart" uri="{C3380CC4-5D6E-409C-BE32-E72D297353CC}">
              <c16:uniqueId val="{00000004-7CEB-4C30-99C6-25D81AB02455}"/>
            </c:ext>
          </c:extLst>
        </c:ser>
        <c:ser>
          <c:idx val="5"/>
          <c:order val="5"/>
          <c:tx>
            <c:v>Marketable Gas (e3m3/day)</c:v>
          </c:tx>
          <c:spPr>
            <a:ln w="12700" cap="rnd" cmpd="sng" algn="ctr">
              <a:solidFill>
                <a:srgbClr val="CC3300">
                  <a:alpha val="35000"/>
                </a:srgbClr>
              </a:solidFill>
              <a:prstDash val="solid"/>
              <a:round/>
              <a:headEnd type="none" w="med" len="med"/>
              <a:tailEnd type="none" w="med" len="med"/>
            </a:ln>
            <a:effectLst/>
          </c:spPr>
          <c:marker>
            <c:symbol val="circle"/>
            <c:size val="2"/>
            <c:spPr>
              <a:solidFill>
                <a:srgbClr val="CC3300"/>
              </a:solidFill>
              <a:ln w="12700" cap="rnd" cmpd="sng" algn="ctr">
                <a:solidFill>
                  <a:srgbClr val="CC3300">
                    <a:alpha val="35000"/>
                  </a:srgbClr>
                </a:solidFill>
                <a:prstDash val="solid"/>
                <a:round/>
                <a:headEnd type="none" w="med" len="med"/>
                <a:tailEnd type="none" w="med" len="med"/>
              </a:ln>
              <a:effectLst/>
            </c:spPr>
          </c:marker>
          <c:xVal>
            <c:numRef>
              <c:f>'Production History'!$C$258:$C$393</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xVal>
          <c:yVal>
            <c:numRef>
              <c:f>'Production History'!$X$258:$X$393</c:f>
              <c:numCache>
                <c:formatCode>#,##0.00</c:formatCode>
                <c:ptCount val="136"/>
                <c:pt idx="0">
                  <c:v>28.129032258064527</c:v>
                </c:pt>
                <c:pt idx="1">
                  <c:v>26.639285714285716</c:v>
                </c:pt>
                <c:pt idx="2">
                  <c:v>24.393548387096772</c:v>
                </c:pt>
                <c:pt idx="3">
                  <c:v>26.496666666666677</c:v>
                </c:pt>
                <c:pt idx="4">
                  <c:v>25.27741935483871</c:v>
                </c:pt>
                <c:pt idx="5">
                  <c:v>26.556666666666665</c:v>
                </c:pt>
                <c:pt idx="6">
                  <c:v>24.909677419354836</c:v>
                </c:pt>
                <c:pt idx="7">
                  <c:v>24.645161290322577</c:v>
                </c:pt>
                <c:pt idx="8">
                  <c:v>23.660000000000004</c:v>
                </c:pt>
                <c:pt idx="9">
                  <c:v>20.2258064516129</c:v>
                </c:pt>
                <c:pt idx="10">
                  <c:v>19.95</c:v>
                </c:pt>
                <c:pt idx="11">
                  <c:v>18.703225806451616</c:v>
                </c:pt>
                <c:pt idx="12">
                  <c:v>19.119354838709675</c:v>
                </c:pt>
                <c:pt idx="13">
                  <c:v>19.735714285714284</c:v>
                </c:pt>
                <c:pt idx="14">
                  <c:v>21.612903225806452</c:v>
                </c:pt>
                <c:pt idx="15">
                  <c:v>19.786666666666669</c:v>
                </c:pt>
                <c:pt idx="16">
                  <c:v>18.706451612903223</c:v>
                </c:pt>
                <c:pt idx="17">
                  <c:v>18.973333333333333</c:v>
                </c:pt>
                <c:pt idx="18">
                  <c:v>17.725806451612897</c:v>
                </c:pt>
                <c:pt idx="19">
                  <c:v>17.158064516129034</c:v>
                </c:pt>
                <c:pt idx="20">
                  <c:v>16.833333333333336</c:v>
                </c:pt>
                <c:pt idx="21">
                  <c:v>16.790322580645164</c:v>
                </c:pt>
                <c:pt idx="22">
                  <c:v>16.936666666666667</c:v>
                </c:pt>
                <c:pt idx="23">
                  <c:v>16.329032258064515</c:v>
                </c:pt>
                <c:pt idx="24">
                  <c:v>16.641935483870967</c:v>
                </c:pt>
                <c:pt idx="25">
                  <c:v>15.696551724137933</c:v>
                </c:pt>
                <c:pt idx="26">
                  <c:v>14.435483870967742</c:v>
                </c:pt>
                <c:pt idx="27">
                  <c:v>14.43</c:v>
                </c:pt>
                <c:pt idx="28">
                  <c:v>14.006451612903223</c:v>
                </c:pt>
                <c:pt idx="29">
                  <c:v>14.056666666666667</c:v>
                </c:pt>
                <c:pt idx="30">
                  <c:v>13.525806451612901</c:v>
                </c:pt>
                <c:pt idx="31">
                  <c:v>13.661290322580648</c:v>
                </c:pt>
                <c:pt idx="32">
                  <c:v>11.039999999999994</c:v>
                </c:pt>
                <c:pt idx="33">
                  <c:v>13.122580645161293</c:v>
                </c:pt>
                <c:pt idx="34">
                  <c:v>12.190000000000001</c:v>
                </c:pt>
                <c:pt idx="35">
                  <c:v>15.906451612903222</c:v>
                </c:pt>
                <c:pt idx="36">
                  <c:v>18.106451612903225</c:v>
                </c:pt>
                <c:pt idx="37">
                  <c:v>28.046428571428581</c:v>
                </c:pt>
                <c:pt idx="38">
                  <c:v>42.574193548387093</c:v>
                </c:pt>
                <c:pt idx="39">
                  <c:v>47.173333333333332</c:v>
                </c:pt>
                <c:pt idx="40">
                  <c:v>39.229032258064521</c:v>
                </c:pt>
                <c:pt idx="41">
                  <c:v>42.593333333333348</c:v>
                </c:pt>
                <c:pt idx="42">
                  <c:v>41.087096774193562</c:v>
                </c:pt>
                <c:pt idx="43">
                  <c:v>38.129032258064534</c:v>
                </c:pt>
                <c:pt idx="44">
                  <c:v>33.613333333333344</c:v>
                </c:pt>
                <c:pt idx="45">
                  <c:v>32.393548387096779</c:v>
                </c:pt>
                <c:pt idx="46">
                  <c:v>28.709999999999994</c:v>
                </c:pt>
                <c:pt idx="47">
                  <c:v>35.477419354838709</c:v>
                </c:pt>
                <c:pt idx="48">
                  <c:v>35.187096774193549</c:v>
                </c:pt>
                <c:pt idx="49">
                  <c:v>34.06785714285715</c:v>
                </c:pt>
                <c:pt idx="50">
                  <c:v>35.664516129032258</c:v>
                </c:pt>
                <c:pt idx="51">
                  <c:v>33.466666666666654</c:v>
                </c:pt>
                <c:pt idx="52">
                  <c:v>32.125806451612917</c:v>
                </c:pt>
                <c:pt idx="53">
                  <c:v>28.143333333333327</c:v>
                </c:pt>
                <c:pt idx="54">
                  <c:v>31.880645161290339</c:v>
                </c:pt>
                <c:pt idx="55">
                  <c:v>30.316129032258072</c:v>
                </c:pt>
                <c:pt idx="56">
                  <c:v>27.859999999999992</c:v>
                </c:pt>
                <c:pt idx="57">
                  <c:v>25.948387096774201</c:v>
                </c:pt>
                <c:pt idx="58">
                  <c:v>25.240000000000002</c:v>
                </c:pt>
                <c:pt idx="59">
                  <c:v>23.741935483870975</c:v>
                </c:pt>
                <c:pt idx="60">
                  <c:v>20.148387096774194</c:v>
                </c:pt>
                <c:pt idx="61">
                  <c:v>18.789285714285715</c:v>
                </c:pt>
                <c:pt idx="62">
                  <c:v>21.009677419354833</c:v>
                </c:pt>
                <c:pt idx="63">
                  <c:v>22.386666666666677</c:v>
                </c:pt>
                <c:pt idx="64">
                  <c:v>23.487096774193553</c:v>
                </c:pt>
                <c:pt idx="65">
                  <c:v>22.160000000000007</c:v>
                </c:pt>
                <c:pt idx="66">
                  <c:v>21.048387096774189</c:v>
                </c:pt>
                <c:pt idx="67">
                  <c:v>19.529032258064522</c:v>
                </c:pt>
                <c:pt idx="68">
                  <c:v>19.946666666666669</c:v>
                </c:pt>
                <c:pt idx="69">
                  <c:v>18.512903225806454</c:v>
                </c:pt>
                <c:pt idx="70">
                  <c:v>18.013333333333332</c:v>
                </c:pt>
                <c:pt idx="71">
                  <c:v>17.341935483870966</c:v>
                </c:pt>
                <c:pt idx="72">
                  <c:v>15.729032258064516</c:v>
                </c:pt>
                <c:pt idx="73">
                  <c:v>16.934482758620689</c:v>
                </c:pt>
                <c:pt idx="74">
                  <c:v>16.119354838709672</c:v>
                </c:pt>
                <c:pt idx="75">
                  <c:v>16.370000000000005</c:v>
                </c:pt>
                <c:pt idx="76">
                  <c:v>16.36451612903226</c:v>
                </c:pt>
                <c:pt idx="77">
                  <c:v>11.109999999999998</c:v>
                </c:pt>
                <c:pt idx="78">
                  <c:v>15.206451612903225</c:v>
                </c:pt>
                <c:pt idx="79">
                  <c:v>14.758064516129034</c:v>
                </c:pt>
                <c:pt idx="80">
                  <c:v>15.183333333333341</c:v>
                </c:pt>
                <c:pt idx="81">
                  <c:v>13.499999999999996</c:v>
                </c:pt>
                <c:pt idx="82">
                  <c:v>13.313333333333333</c:v>
                </c:pt>
                <c:pt idx="83">
                  <c:v>13.074193548387099</c:v>
                </c:pt>
                <c:pt idx="84">
                  <c:v>12.074193548387095</c:v>
                </c:pt>
                <c:pt idx="85">
                  <c:v>12.750000000000004</c:v>
                </c:pt>
                <c:pt idx="86">
                  <c:v>12.01935483870967</c:v>
                </c:pt>
                <c:pt idx="87">
                  <c:v>12.193333333333332</c:v>
                </c:pt>
                <c:pt idx="88">
                  <c:v>12.454838709677416</c:v>
                </c:pt>
                <c:pt idx="89">
                  <c:v>12.433333333333332</c:v>
                </c:pt>
                <c:pt idx="90">
                  <c:v>12.287096774193548</c:v>
                </c:pt>
                <c:pt idx="91">
                  <c:v>11.703225806451607</c:v>
                </c:pt>
                <c:pt idx="92">
                  <c:v>11.690000000000005</c:v>
                </c:pt>
                <c:pt idx="93">
                  <c:v>12.183870967741935</c:v>
                </c:pt>
                <c:pt idx="94">
                  <c:v>13.486666666666668</c:v>
                </c:pt>
                <c:pt idx="95">
                  <c:v>12.967741935483867</c:v>
                </c:pt>
                <c:pt idx="96">
                  <c:v>13.012903225806452</c:v>
                </c:pt>
                <c:pt idx="97">
                  <c:v>13.585714285714284</c:v>
                </c:pt>
                <c:pt idx="98">
                  <c:v>10.322580645161286</c:v>
                </c:pt>
                <c:pt idx="99">
                  <c:v>10.196666666666658</c:v>
                </c:pt>
                <c:pt idx="100">
                  <c:v>9.7903225806451655</c:v>
                </c:pt>
                <c:pt idx="101">
                  <c:v>9.9266666666666712</c:v>
                </c:pt>
                <c:pt idx="102">
                  <c:v>9.2645161290322591</c:v>
                </c:pt>
                <c:pt idx="103">
                  <c:v>8.9677419354838683</c:v>
                </c:pt>
                <c:pt idx="104">
                  <c:v>9.7166666666666668</c:v>
                </c:pt>
                <c:pt idx="105">
                  <c:v>11.28064516129032</c:v>
                </c:pt>
                <c:pt idx="106">
                  <c:v>9.9666666666666668</c:v>
                </c:pt>
                <c:pt idx="107">
                  <c:v>6.1161290322580646</c:v>
                </c:pt>
                <c:pt idx="108">
                  <c:v>6.6064516129032258</c:v>
                </c:pt>
                <c:pt idx="109">
                  <c:v>8.8607142857142822</c:v>
                </c:pt>
                <c:pt idx="110">
                  <c:v>9.7129032258064516</c:v>
                </c:pt>
                <c:pt idx="111">
                  <c:v>10.273333333333332</c:v>
                </c:pt>
                <c:pt idx="112">
                  <c:v>10.087096774193542</c:v>
                </c:pt>
                <c:pt idx="113">
                  <c:v>10.733333333333329</c:v>
                </c:pt>
                <c:pt idx="114">
                  <c:v>10.545161290322582</c:v>
                </c:pt>
                <c:pt idx="115">
                  <c:v>8.4741935483870972</c:v>
                </c:pt>
                <c:pt idx="116">
                  <c:v>8.9733333333333309</c:v>
                </c:pt>
                <c:pt idx="117">
                  <c:v>9.893548387096768</c:v>
                </c:pt>
                <c:pt idx="118">
                  <c:v>9.8399999999999963</c:v>
                </c:pt>
                <c:pt idx="119">
                  <c:v>10.432258064516125</c:v>
                </c:pt>
                <c:pt idx="120">
                  <c:v>6.9161290322580609</c:v>
                </c:pt>
                <c:pt idx="121">
                  <c:v>8.7344827586206861</c:v>
                </c:pt>
                <c:pt idx="122">
                  <c:v>8.5161290322580641</c:v>
                </c:pt>
                <c:pt idx="123">
                  <c:v>9.08</c:v>
                </c:pt>
                <c:pt idx="124">
                  <c:v>8.012903225806447</c:v>
                </c:pt>
                <c:pt idx="125">
                  <c:v>3.0700000000000012</c:v>
                </c:pt>
                <c:pt idx="127">
                  <c:v>5.058064516129031</c:v>
                </c:pt>
                <c:pt idx="128">
                  <c:v>1.7700000000000007</c:v>
                </c:pt>
                <c:pt idx="129">
                  <c:v>4.9290322580645158</c:v>
                </c:pt>
                <c:pt idx="130">
                  <c:v>9.2466666666666644</c:v>
                </c:pt>
                <c:pt idx="131">
                  <c:v>8.7258064516129021</c:v>
                </c:pt>
                <c:pt idx="132">
                  <c:v>9.212903225806448</c:v>
                </c:pt>
                <c:pt idx="133">
                  <c:v>9.2107142857142836</c:v>
                </c:pt>
                <c:pt idx="134">
                  <c:v>9.7419354838709644</c:v>
                </c:pt>
              </c:numCache>
            </c:numRef>
          </c:yVal>
          <c:smooth val="0"/>
          <c:extLst>
            <c:ext xmlns:c16="http://schemas.microsoft.com/office/drawing/2014/chart" uri="{C3380CC4-5D6E-409C-BE32-E72D297353CC}">
              <c16:uniqueId val="{00000005-7CEB-4C30-99C6-25D81AB02455}"/>
            </c:ext>
          </c:extLst>
        </c:ser>
        <c:ser>
          <c:idx val="6"/>
          <c:order val="6"/>
          <c:tx>
            <c:v>Ethane (m3/day)</c:v>
          </c:tx>
          <c:spPr>
            <a:ln w="12700" cap="rnd" cmpd="sng" algn="ctr">
              <a:solidFill>
                <a:srgbClr val="6600FF">
                  <a:alpha val="35000"/>
                </a:srgbClr>
              </a:solidFill>
              <a:prstDash val="solid"/>
              <a:round/>
              <a:headEnd type="none" w="med" len="med"/>
              <a:tailEnd type="none" w="med" len="med"/>
            </a:ln>
            <a:effectLst/>
          </c:spPr>
          <c:marker>
            <c:symbol val="circle"/>
            <c:size val="2"/>
            <c:spPr>
              <a:solidFill>
                <a:srgbClr val="6600FF"/>
              </a:solidFill>
              <a:ln w="12700" cap="rnd" cmpd="sng" algn="ctr">
                <a:solidFill>
                  <a:srgbClr val="66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History'!$Y$6:$Y$393</c:f>
              <c:numCache>
                <c:formatCode>#,##0.00</c:formatCode>
                <c:ptCount val="388"/>
                <c:pt idx="252">
                  <c:v>4.8387096774193554E-2</c:v>
                </c:pt>
                <c:pt idx="253">
                  <c:v>0.05</c:v>
                </c:pt>
                <c:pt idx="254">
                  <c:v>5.483870967741937E-2</c:v>
                </c:pt>
                <c:pt idx="255">
                  <c:v>0.04</c:v>
                </c:pt>
                <c:pt idx="256">
                  <c:v>2.5806451612903222E-2</c:v>
                </c:pt>
                <c:pt idx="257">
                  <c:v>2.3333333333333331E-2</c:v>
                </c:pt>
                <c:pt idx="258">
                  <c:v>3.2258064516129031E-2</c:v>
                </c:pt>
                <c:pt idx="259">
                  <c:v>3.2258064516129031E-2</c:v>
                </c:pt>
                <c:pt idx="260">
                  <c:v>0.02</c:v>
                </c:pt>
                <c:pt idx="261">
                  <c:v>2.5806451612903222E-2</c:v>
                </c:pt>
                <c:pt idx="262">
                  <c:v>3.3333333333333333E-2</c:v>
                </c:pt>
                <c:pt idx="263">
                  <c:v>2.5806451612903222E-2</c:v>
                </c:pt>
                <c:pt idx="264">
                  <c:v>4.1935483870967745E-2</c:v>
                </c:pt>
                <c:pt idx="265">
                  <c:v>2.1428571428571429E-2</c:v>
                </c:pt>
                <c:pt idx="266">
                  <c:v>1.935483870967742E-2</c:v>
                </c:pt>
                <c:pt idx="267">
                  <c:v>3.666666666666666E-2</c:v>
                </c:pt>
                <c:pt idx="268">
                  <c:v>2.2580645161290325E-2</c:v>
                </c:pt>
                <c:pt idx="269">
                  <c:v>2.6666666666666665E-2</c:v>
                </c:pt>
                <c:pt idx="270">
                  <c:v>1.6129032258064516E-2</c:v>
                </c:pt>
                <c:pt idx="271">
                  <c:v>2.9032258064516127E-2</c:v>
                </c:pt>
                <c:pt idx="272">
                  <c:v>3.3333333333333333E-2</c:v>
                </c:pt>
                <c:pt idx="273">
                  <c:v>2.9032258064516127E-2</c:v>
                </c:pt>
                <c:pt idx="274">
                  <c:v>2.6666666666666665E-2</c:v>
                </c:pt>
                <c:pt idx="275">
                  <c:v>1.935483870967742E-2</c:v>
                </c:pt>
                <c:pt idx="276">
                  <c:v>1.6129032258064516E-2</c:v>
                </c:pt>
                <c:pt idx="277">
                  <c:v>2.758620689655172E-2</c:v>
                </c:pt>
                <c:pt idx="278">
                  <c:v>3.5483870967741936E-2</c:v>
                </c:pt>
                <c:pt idx="279">
                  <c:v>1.6666666666666666E-2</c:v>
                </c:pt>
                <c:pt idx="280">
                  <c:v>3.2258064516129031E-2</c:v>
                </c:pt>
                <c:pt idx="281">
                  <c:v>3.3333333333333333E-2</c:v>
                </c:pt>
                <c:pt idx="282">
                  <c:v>2.9032258064516127E-2</c:v>
                </c:pt>
                <c:pt idx="283">
                  <c:v>9.6774193548387118E-3</c:v>
                </c:pt>
                <c:pt idx="284">
                  <c:v>2.6666666666666665E-2</c:v>
                </c:pt>
                <c:pt idx="285">
                  <c:v>2.9032258064516127E-2</c:v>
                </c:pt>
                <c:pt idx="286">
                  <c:v>0.02</c:v>
                </c:pt>
                <c:pt idx="287">
                  <c:v>4.1935483870967745E-2</c:v>
                </c:pt>
                <c:pt idx="288">
                  <c:v>4.8387096774193547E-2</c:v>
                </c:pt>
                <c:pt idx="289">
                  <c:v>3.214285714285714E-2</c:v>
                </c:pt>
                <c:pt idx="290">
                  <c:v>8.3870967741935518E-2</c:v>
                </c:pt>
                <c:pt idx="291">
                  <c:v>8.3333333333333356E-2</c:v>
                </c:pt>
                <c:pt idx="292">
                  <c:v>7.4193548387096797E-2</c:v>
                </c:pt>
                <c:pt idx="293">
                  <c:v>6.3333333333333366E-2</c:v>
                </c:pt>
                <c:pt idx="294">
                  <c:v>7.0967741935483886E-2</c:v>
                </c:pt>
                <c:pt idx="295">
                  <c:v>9.6774193548387136E-2</c:v>
                </c:pt>
                <c:pt idx="296">
                  <c:v>8.6666666666666684E-2</c:v>
                </c:pt>
                <c:pt idx="297">
                  <c:v>8.3870967741935518E-2</c:v>
                </c:pt>
                <c:pt idx="298">
                  <c:v>7.6666666666666689E-2</c:v>
                </c:pt>
                <c:pt idx="299">
                  <c:v>0.11612903225806458</c:v>
                </c:pt>
                <c:pt idx="300">
                  <c:v>0.15483870967741936</c:v>
                </c:pt>
                <c:pt idx="301">
                  <c:v>0.17857142857142855</c:v>
                </c:pt>
                <c:pt idx="302">
                  <c:v>0.27741935483870961</c:v>
                </c:pt>
                <c:pt idx="303">
                  <c:v>0.25666666666666654</c:v>
                </c:pt>
                <c:pt idx="304">
                  <c:v>0.22580645161290308</c:v>
                </c:pt>
                <c:pt idx="305">
                  <c:v>8.0000000000000029E-2</c:v>
                </c:pt>
                <c:pt idx="306">
                  <c:v>6.7741935483871002E-2</c:v>
                </c:pt>
                <c:pt idx="307">
                  <c:v>6.7741935483870988E-2</c:v>
                </c:pt>
                <c:pt idx="308">
                  <c:v>3.666666666666666E-2</c:v>
                </c:pt>
                <c:pt idx="309">
                  <c:v>1.935483870967742E-2</c:v>
                </c:pt>
                <c:pt idx="310">
                  <c:v>2.9999999999999995E-2</c:v>
                </c:pt>
                <c:pt idx="311">
                  <c:v>6.4516129032258064E-3</c:v>
                </c:pt>
                <c:pt idx="312">
                  <c:v>9.6774193548387118E-3</c:v>
                </c:pt>
                <c:pt idx="313">
                  <c:v>1.4285714285714287E-2</c:v>
                </c:pt>
                <c:pt idx="314">
                  <c:v>3.2258064516129031E-2</c:v>
                </c:pt>
                <c:pt idx="315">
                  <c:v>3.3333333333333333E-2</c:v>
                </c:pt>
                <c:pt idx="316">
                  <c:v>2.9032258064516127E-2</c:v>
                </c:pt>
                <c:pt idx="317">
                  <c:v>2.6666666666666665E-2</c:v>
                </c:pt>
                <c:pt idx="318">
                  <c:v>2.5806451612903226E-2</c:v>
                </c:pt>
                <c:pt idx="319">
                  <c:v>2.9032258064516127E-2</c:v>
                </c:pt>
                <c:pt idx="320">
                  <c:v>4.6666666666666669E-2</c:v>
                </c:pt>
                <c:pt idx="321">
                  <c:v>4.1935483870967745E-2</c:v>
                </c:pt>
                <c:pt idx="322">
                  <c:v>2.3333333333333331E-2</c:v>
                </c:pt>
                <c:pt idx="323">
                  <c:v>2.2580645161290321E-2</c:v>
                </c:pt>
                <c:pt idx="324">
                  <c:v>1.6129032258064516E-2</c:v>
                </c:pt>
                <c:pt idx="325">
                  <c:v>1.7241379310344827E-2</c:v>
                </c:pt>
                <c:pt idx="326">
                  <c:v>2.5806451612903222E-2</c:v>
                </c:pt>
                <c:pt idx="327">
                  <c:v>0.02</c:v>
                </c:pt>
                <c:pt idx="328">
                  <c:v>1.6129032258064516E-2</c:v>
                </c:pt>
                <c:pt idx="329">
                  <c:v>1.0000000000000002E-2</c:v>
                </c:pt>
                <c:pt idx="330">
                  <c:v>1.935483870967742E-2</c:v>
                </c:pt>
                <c:pt idx="331">
                  <c:v>1.6129032258064516E-2</c:v>
                </c:pt>
                <c:pt idx="332">
                  <c:v>1.6666666666666666E-2</c:v>
                </c:pt>
                <c:pt idx="333">
                  <c:v>1.6129032258064516E-2</c:v>
                </c:pt>
                <c:pt idx="334">
                  <c:v>1.6666666666666666E-2</c:v>
                </c:pt>
                <c:pt idx="335">
                  <c:v>1.2903225806451613E-2</c:v>
                </c:pt>
                <c:pt idx="336">
                  <c:v>1.6129032258064516E-2</c:v>
                </c:pt>
                <c:pt idx="337">
                  <c:v>7.1428571428571435E-3</c:v>
                </c:pt>
                <c:pt idx="338">
                  <c:v>1.6129032258064516E-2</c:v>
                </c:pt>
                <c:pt idx="339">
                  <c:v>1.0000000000000002E-2</c:v>
                </c:pt>
                <c:pt idx="340">
                  <c:v>1.6129032258064516E-2</c:v>
                </c:pt>
                <c:pt idx="341">
                  <c:v>1.0000000000000002E-2</c:v>
                </c:pt>
                <c:pt idx="342">
                  <c:v>1.2903225806451613E-2</c:v>
                </c:pt>
                <c:pt idx="343">
                  <c:v>1.935483870967742E-2</c:v>
                </c:pt>
                <c:pt idx="344">
                  <c:v>1.3333333333333334E-2</c:v>
                </c:pt>
                <c:pt idx="345">
                  <c:v>2.2580645161290321E-2</c:v>
                </c:pt>
                <c:pt idx="346">
                  <c:v>0.02</c:v>
                </c:pt>
                <c:pt idx="347">
                  <c:v>1.6129032258064516E-2</c:v>
                </c:pt>
                <c:pt idx="348">
                  <c:v>9.6774193548387118E-3</c:v>
                </c:pt>
                <c:pt idx="349">
                  <c:v>2.1428571428571429E-2</c:v>
                </c:pt>
                <c:pt idx="350">
                  <c:v>9.6774193548387118E-3</c:v>
                </c:pt>
                <c:pt idx="351">
                  <c:v>1.3333333333333334E-2</c:v>
                </c:pt>
                <c:pt idx="352">
                  <c:v>6.4516129032258064E-3</c:v>
                </c:pt>
                <c:pt idx="353">
                  <c:v>2.3333333333333331E-2</c:v>
                </c:pt>
                <c:pt idx="354">
                  <c:v>1.2903225806451613E-2</c:v>
                </c:pt>
                <c:pt idx="355">
                  <c:v>1.2903225806451613E-2</c:v>
                </c:pt>
                <c:pt idx="356">
                  <c:v>1.0000000000000002E-2</c:v>
                </c:pt>
                <c:pt idx="357">
                  <c:v>1.2903225806451613E-2</c:v>
                </c:pt>
                <c:pt idx="358">
                  <c:v>1.3333333333333334E-2</c:v>
                </c:pt>
                <c:pt idx="359">
                  <c:v>6.4516129032258064E-3</c:v>
                </c:pt>
                <c:pt idx="360">
                  <c:v>6.4516129032258064E-3</c:v>
                </c:pt>
                <c:pt idx="361">
                  <c:v>7.1428571428571435E-3</c:v>
                </c:pt>
                <c:pt idx="363">
                  <c:v>0.02</c:v>
                </c:pt>
                <c:pt idx="364">
                  <c:v>3.2258064516129032E-3</c:v>
                </c:pt>
                <c:pt idx="365">
                  <c:v>2.3333333333333331E-2</c:v>
                </c:pt>
                <c:pt idx="366">
                  <c:v>6.4516129032258064E-3</c:v>
                </c:pt>
                <c:pt idx="367">
                  <c:v>6.4516129032258064E-3</c:v>
                </c:pt>
                <c:pt idx="369">
                  <c:v>3.2258064516129031E-2</c:v>
                </c:pt>
                <c:pt idx="370">
                  <c:v>6.6666666666666671E-3</c:v>
                </c:pt>
                <c:pt idx="371">
                  <c:v>6.4516129032258064E-3</c:v>
                </c:pt>
                <c:pt idx="372">
                  <c:v>1.2903225806451613E-2</c:v>
                </c:pt>
                <c:pt idx="374">
                  <c:v>1.6129032258064516E-2</c:v>
                </c:pt>
                <c:pt idx="375">
                  <c:v>1.0000000000000002E-2</c:v>
                </c:pt>
                <c:pt idx="379">
                  <c:v>9.6774193548387118E-3</c:v>
                </c:pt>
                <c:pt idx="381">
                  <c:v>9.6774193548387118E-3</c:v>
                </c:pt>
                <c:pt idx="382">
                  <c:v>1.6666666666666666E-2</c:v>
                </c:pt>
                <c:pt idx="383">
                  <c:v>3.5483870967741936E-2</c:v>
                </c:pt>
                <c:pt idx="384">
                  <c:v>1.2903225806451613E-2</c:v>
                </c:pt>
                <c:pt idx="385">
                  <c:v>1.0714285714285716E-2</c:v>
                </c:pt>
                <c:pt idx="386">
                  <c:v>1.9354838709677424E-2</c:v>
                </c:pt>
              </c:numCache>
            </c:numRef>
          </c:yVal>
          <c:smooth val="0"/>
          <c:extLst>
            <c:ext xmlns:c16="http://schemas.microsoft.com/office/drawing/2014/chart" uri="{C3380CC4-5D6E-409C-BE32-E72D297353CC}">
              <c16:uniqueId val="{00000006-7CEB-4C30-99C6-25D81AB02455}"/>
            </c:ext>
          </c:extLst>
        </c:ser>
        <c:ser>
          <c:idx val="7"/>
          <c:order val="7"/>
          <c:tx>
            <c:v>Propane (m3/day)</c:v>
          </c:tx>
          <c:spPr>
            <a:ln w="12700" cap="rnd" cmpd="sng" algn="ctr">
              <a:solidFill>
                <a:srgbClr val="FF00FF">
                  <a:alpha val="35000"/>
                </a:srgbClr>
              </a:solidFill>
              <a:prstDash val="solid"/>
              <a:round/>
              <a:headEnd type="none" w="med" len="med"/>
              <a:tailEnd type="none" w="med" len="med"/>
            </a:ln>
            <a:effectLst/>
          </c:spPr>
          <c:marker>
            <c:symbol val="circle"/>
            <c:size val="2"/>
            <c:spPr>
              <a:solidFill>
                <a:srgbClr val="FF00FF"/>
              </a:solidFill>
              <a:ln w="12700" cap="rnd" cmpd="sng" algn="ctr">
                <a:solidFill>
                  <a:srgbClr val="FF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History'!$Z$6:$Z$393</c:f>
              <c:numCache>
                <c:formatCode>#,##0.00</c:formatCode>
                <c:ptCount val="388"/>
                <c:pt idx="252">
                  <c:v>0.26129032258064516</c:v>
                </c:pt>
                <c:pt idx="253">
                  <c:v>0.22142857142857147</c:v>
                </c:pt>
                <c:pt idx="254">
                  <c:v>0.2903225806451612</c:v>
                </c:pt>
                <c:pt idx="255">
                  <c:v>0.29000000000000004</c:v>
                </c:pt>
                <c:pt idx="256">
                  <c:v>0.532258064516129</c:v>
                </c:pt>
                <c:pt idx="257">
                  <c:v>0.20999999999999991</c:v>
                </c:pt>
                <c:pt idx="258">
                  <c:v>0.2161290322580644</c:v>
                </c:pt>
                <c:pt idx="259">
                  <c:v>0.24838709677419341</c:v>
                </c:pt>
                <c:pt idx="260">
                  <c:v>0.23333333333333328</c:v>
                </c:pt>
                <c:pt idx="261">
                  <c:v>0.23870967741935475</c:v>
                </c:pt>
                <c:pt idx="262">
                  <c:v>0.23999999999999994</c:v>
                </c:pt>
                <c:pt idx="263">
                  <c:v>0.23870967741935475</c:v>
                </c:pt>
                <c:pt idx="264">
                  <c:v>0.21612903225806443</c:v>
                </c:pt>
                <c:pt idx="265">
                  <c:v>0.40714285714285703</c:v>
                </c:pt>
                <c:pt idx="266">
                  <c:v>0.44838709677419325</c:v>
                </c:pt>
                <c:pt idx="267">
                  <c:v>0.35333333333333317</c:v>
                </c:pt>
                <c:pt idx="268">
                  <c:v>0.30322580645161268</c:v>
                </c:pt>
                <c:pt idx="269">
                  <c:v>0.33999999999999975</c:v>
                </c:pt>
                <c:pt idx="270">
                  <c:v>0.2774193548387095</c:v>
                </c:pt>
                <c:pt idx="271">
                  <c:v>0.34516129032258042</c:v>
                </c:pt>
                <c:pt idx="272">
                  <c:v>0.2366666666666665</c:v>
                </c:pt>
                <c:pt idx="273">
                  <c:v>0.30645161290322559</c:v>
                </c:pt>
                <c:pt idx="274">
                  <c:v>0.30333333333333312</c:v>
                </c:pt>
                <c:pt idx="275">
                  <c:v>0.30322580645161268</c:v>
                </c:pt>
                <c:pt idx="276">
                  <c:v>0.29999999999999977</c:v>
                </c:pt>
                <c:pt idx="277">
                  <c:v>0.2724137931034481</c:v>
                </c:pt>
                <c:pt idx="278">
                  <c:v>0.28387096774193532</c:v>
                </c:pt>
                <c:pt idx="279">
                  <c:v>0.25999999999999984</c:v>
                </c:pt>
                <c:pt idx="280">
                  <c:v>0.25483870967741917</c:v>
                </c:pt>
                <c:pt idx="281">
                  <c:v>0.25999999999999979</c:v>
                </c:pt>
                <c:pt idx="282">
                  <c:v>0.2225806451612902</c:v>
                </c:pt>
                <c:pt idx="283">
                  <c:v>0.30322580645161268</c:v>
                </c:pt>
                <c:pt idx="284">
                  <c:v>0.11000000000000004</c:v>
                </c:pt>
                <c:pt idx="285">
                  <c:v>0.14516129032258066</c:v>
                </c:pt>
                <c:pt idx="286">
                  <c:v>0.15666666666666662</c:v>
                </c:pt>
                <c:pt idx="287">
                  <c:v>0.17419354838709669</c:v>
                </c:pt>
                <c:pt idx="288">
                  <c:v>0.1612903225806451</c:v>
                </c:pt>
                <c:pt idx="289">
                  <c:v>0.23214285714285707</c:v>
                </c:pt>
                <c:pt idx="290">
                  <c:v>0.46451612903225781</c:v>
                </c:pt>
                <c:pt idx="291">
                  <c:v>0.48999999999999988</c:v>
                </c:pt>
                <c:pt idx="292">
                  <c:v>0.49032258064516093</c:v>
                </c:pt>
                <c:pt idx="293">
                  <c:v>0.58666666666666623</c:v>
                </c:pt>
                <c:pt idx="294">
                  <c:v>0.58064516129032229</c:v>
                </c:pt>
                <c:pt idx="295">
                  <c:v>0.54516129032258032</c:v>
                </c:pt>
                <c:pt idx="296">
                  <c:v>0.43666666666666643</c:v>
                </c:pt>
                <c:pt idx="297">
                  <c:v>0.52258064516129021</c:v>
                </c:pt>
                <c:pt idx="298">
                  <c:v>0.43333333333333318</c:v>
                </c:pt>
                <c:pt idx="299">
                  <c:v>0.53225806451612889</c:v>
                </c:pt>
                <c:pt idx="300">
                  <c:v>0.59677419354838723</c:v>
                </c:pt>
                <c:pt idx="301">
                  <c:v>0.59285714285714275</c:v>
                </c:pt>
                <c:pt idx="302">
                  <c:v>0.8677419354838708</c:v>
                </c:pt>
                <c:pt idx="303">
                  <c:v>0.706666666666667</c:v>
                </c:pt>
                <c:pt idx="304">
                  <c:v>0.83225806451612916</c:v>
                </c:pt>
                <c:pt idx="305">
                  <c:v>0.54333333333333322</c:v>
                </c:pt>
                <c:pt idx="306">
                  <c:v>0.7999999999999996</c:v>
                </c:pt>
                <c:pt idx="307">
                  <c:v>0.76129032258064522</c:v>
                </c:pt>
                <c:pt idx="308">
                  <c:v>0.61333333333333306</c:v>
                </c:pt>
                <c:pt idx="309">
                  <c:v>0.59354838709677382</c:v>
                </c:pt>
                <c:pt idx="310">
                  <c:v>0.60999999999999965</c:v>
                </c:pt>
                <c:pt idx="311">
                  <c:v>0.47419354838709604</c:v>
                </c:pt>
                <c:pt idx="312">
                  <c:v>0.41612903225806408</c:v>
                </c:pt>
                <c:pt idx="313">
                  <c:v>0.36428571428571382</c:v>
                </c:pt>
                <c:pt idx="314">
                  <c:v>0.39999999999999963</c:v>
                </c:pt>
                <c:pt idx="315">
                  <c:v>0.43333333333333279</c:v>
                </c:pt>
                <c:pt idx="316">
                  <c:v>0.41935483870967682</c:v>
                </c:pt>
                <c:pt idx="317">
                  <c:v>0.40666666666666629</c:v>
                </c:pt>
                <c:pt idx="318">
                  <c:v>0.39999999999999958</c:v>
                </c:pt>
                <c:pt idx="319">
                  <c:v>0.39032258064516084</c:v>
                </c:pt>
                <c:pt idx="320">
                  <c:v>0.37999999999999956</c:v>
                </c:pt>
                <c:pt idx="321">
                  <c:v>0.33870967741935448</c:v>
                </c:pt>
                <c:pt idx="322">
                  <c:v>0.21666666666666642</c:v>
                </c:pt>
                <c:pt idx="323">
                  <c:v>0.19354838709677399</c:v>
                </c:pt>
                <c:pt idx="324">
                  <c:v>0.13548387096774195</c:v>
                </c:pt>
                <c:pt idx="325">
                  <c:v>0.15517241379310343</c:v>
                </c:pt>
                <c:pt idx="326">
                  <c:v>0.15483870967741928</c:v>
                </c:pt>
                <c:pt idx="327">
                  <c:v>0.1566666666666667</c:v>
                </c:pt>
                <c:pt idx="328">
                  <c:v>0.14193548387096772</c:v>
                </c:pt>
                <c:pt idx="329">
                  <c:v>5.6666666666666671E-2</c:v>
                </c:pt>
                <c:pt idx="330">
                  <c:v>0.14516129032258063</c:v>
                </c:pt>
                <c:pt idx="331">
                  <c:v>0.13548387096774198</c:v>
                </c:pt>
                <c:pt idx="332">
                  <c:v>0.13000000000000006</c:v>
                </c:pt>
                <c:pt idx="333">
                  <c:v>9.6774193548387122E-2</c:v>
                </c:pt>
                <c:pt idx="334">
                  <c:v>9.3333333333333351E-2</c:v>
                </c:pt>
                <c:pt idx="335">
                  <c:v>7.0967741935483886E-2</c:v>
                </c:pt>
                <c:pt idx="336">
                  <c:v>5.8064516129032268E-2</c:v>
                </c:pt>
                <c:pt idx="337">
                  <c:v>5.7142857142857148E-2</c:v>
                </c:pt>
                <c:pt idx="338">
                  <c:v>7.7419354838709695E-2</c:v>
                </c:pt>
                <c:pt idx="339">
                  <c:v>9.0000000000000024E-2</c:v>
                </c:pt>
                <c:pt idx="340">
                  <c:v>7.0967741935483872E-2</c:v>
                </c:pt>
                <c:pt idx="341">
                  <c:v>8.3333333333333343E-2</c:v>
                </c:pt>
                <c:pt idx="342">
                  <c:v>0.10000000000000003</c:v>
                </c:pt>
                <c:pt idx="343">
                  <c:v>0.10322580645161293</c:v>
                </c:pt>
                <c:pt idx="344">
                  <c:v>8.0000000000000029E-2</c:v>
                </c:pt>
                <c:pt idx="345">
                  <c:v>0.10000000000000003</c:v>
                </c:pt>
                <c:pt idx="346">
                  <c:v>0.11000000000000004</c:v>
                </c:pt>
                <c:pt idx="347">
                  <c:v>8.3870967741935504E-2</c:v>
                </c:pt>
                <c:pt idx="348">
                  <c:v>6.7741935483870974E-2</c:v>
                </c:pt>
                <c:pt idx="349">
                  <c:v>5.000000000000001E-2</c:v>
                </c:pt>
                <c:pt idx="350">
                  <c:v>7.0967741935483886E-2</c:v>
                </c:pt>
                <c:pt idx="351">
                  <c:v>4.6666666666666676E-2</c:v>
                </c:pt>
                <c:pt idx="352">
                  <c:v>5.1612903225806459E-2</c:v>
                </c:pt>
                <c:pt idx="353">
                  <c:v>6.666666666666668E-2</c:v>
                </c:pt>
                <c:pt idx="354">
                  <c:v>7.4193548387096797E-2</c:v>
                </c:pt>
                <c:pt idx="355">
                  <c:v>5.1612903225806459E-2</c:v>
                </c:pt>
                <c:pt idx="356">
                  <c:v>7.3333333333333348E-2</c:v>
                </c:pt>
                <c:pt idx="357">
                  <c:v>8.7096774193548401E-2</c:v>
                </c:pt>
                <c:pt idx="358">
                  <c:v>7.0000000000000021E-2</c:v>
                </c:pt>
                <c:pt idx="359">
                  <c:v>2.2580645161290321E-2</c:v>
                </c:pt>
                <c:pt idx="360">
                  <c:v>2.2580645161290321E-2</c:v>
                </c:pt>
                <c:pt idx="361">
                  <c:v>1.7857142857142856E-2</c:v>
                </c:pt>
                <c:pt idx="362">
                  <c:v>9.6774193548387118E-3</c:v>
                </c:pt>
                <c:pt idx="363">
                  <c:v>4.3333333333333342E-2</c:v>
                </c:pt>
                <c:pt idx="364">
                  <c:v>1.9354838709677424E-2</c:v>
                </c:pt>
                <c:pt idx="365">
                  <c:v>6.6666666666666666E-2</c:v>
                </c:pt>
                <c:pt idx="366">
                  <c:v>2.903225806451613E-2</c:v>
                </c:pt>
                <c:pt idx="367">
                  <c:v>3.8709677419354847E-2</c:v>
                </c:pt>
                <c:pt idx="368">
                  <c:v>5.000000000000001E-2</c:v>
                </c:pt>
                <c:pt idx="369">
                  <c:v>6.4516129032258077E-2</c:v>
                </c:pt>
                <c:pt idx="370">
                  <c:v>4.6666666666666676E-2</c:v>
                </c:pt>
                <c:pt idx="371">
                  <c:v>6.7741935483870974E-2</c:v>
                </c:pt>
                <c:pt idx="372">
                  <c:v>3.8709677419354847E-2</c:v>
                </c:pt>
                <c:pt idx="373">
                  <c:v>2.4137931034482762E-2</c:v>
                </c:pt>
                <c:pt idx="374">
                  <c:v>3.2258064516129031E-2</c:v>
                </c:pt>
                <c:pt idx="375">
                  <c:v>2.3333333333333334E-2</c:v>
                </c:pt>
                <c:pt idx="377">
                  <c:v>1.0000000000000002E-2</c:v>
                </c:pt>
                <c:pt idx="379">
                  <c:v>2.5806451612903222E-2</c:v>
                </c:pt>
                <c:pt idx="380">
                  <c:v>3.3333333333333333E-2</c:v>
                </c:pt>
                <c:pt idx="381">
                  <c:v>3.5483870967741929E-2</c:v>
                </c:pt>
                <c:pt idx="382">
                  <c:v>0.05</c:v>
                </c:pt>
                <c:pt idx="383">
                  <c:v>5.4838709677419356E-2</c:v>
                </c:pt>
                <c:pt idx="384">
                  <c:v>4.1935483870967738E-2</c:v>
                </c:pt>
                <c:pt idx="385">
                  <c:v>3.2142857142857147E-2</c:v>
                </c:pt>
                <c:pt idx="386">
                  <c:v>3.5483870967741936E-2</c:v>
                </c:pt>
              </c:numCache>
            </c:numRef>
          </c:yVal>
          <c:smooth val="0"/>
          <c:extLst>
            <c:ext xmlns:c16="http://schemas.microsoft.com/office/drawing/2014/chart" uri="{C3380CC4-5D6E-409C-BE32-E72D297353CC}">
              <c16:uniqueId val="{00000007-7CEB-4C30-99C6-25D81AB02455}"/>
            </c:ext>
          </c:extLst>
        </c:ser>
        <c:ser>
          <c:idx val="8"/>
          <c:order val="8"/>
          <c:tx>
            <c:v>Butane (m3/day)</c:v>
          </c:tx>
          <c:spPr>
            <a:ln w="12700" cap="rnd" cmpd="sng" algn="ctr">
              <a:solidFill>
                <a:srgbClr val="FF6600">
                  <a:alpha val="35000"/>
                </a:srgbClr>
              </a:solidFill>
              <a:prstDash val="solid"/>
              <a:round/>
              <a:headEnd type="none" w="med" len="med"/>
              <a:tailEnd type="none" w="med" len="med"/>
            </a:ln>
            <a:effectLst/>
          </c:spPr>
          <c:marker>
            <c:symbol val="circle"/>
            <c:size val="2"/>
            <c:spPr>
              <a:solidFill>
                <a:srgbClr val="FF6600"/>
              </a:solidFill>
              <a:ln w="12700" cap="rnd" cmpd="sng" algn="ctr">
                <a:solidFill>
                  <a:srgbClr val="FF66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History'!$AA$6:$AA$393</c:f>
              <c:numCache>
                <c:formatCode>#,##0.00</c:formatCode>
                <c:ptCount val="388"/>
                <c:pt idx="252">
                  <c:v>0.52903225806451604</c:v>
                </c:pt>
                <c:pt idx="253">
                  <c:v>0.4821428571428571</c:v>
                </c:pt>
                <c:pt idx="254">
                  <c:v>0.55806451612903241</c:v>
                </c:pt>
                <c:pt idx="255">
                  <c:v>0.5966666666666669</c:v>
                </c:pt>
                <c:pt idx="256">
                  <c:v>0.53870967741935494</c:v>
                </c:pt>
                <c:pt idx="257">
                  <c:v>0.46333333333333326</c:v>
                </c:pt>
                <c:pt idx="258">
                  <c:v>0.46129032258064512</c:v>
                </c:pt>
                <c:pt idx="259">
                  <c:v>0.57419354838709702</c:v>
                </c:pt>
                <c:pt idx="260">
                  <c:v>0.4799999999999997</c:v>
                </c:pt>
                <c:pt idx="261">
                  <c:v>0.52258064516129021</c:v>
                </c:pt>
                <c:pt idx="262">
                  <c:v>0.4433333333333333</c:v>
                </c:pt>
                <c:pt idx="263">
                  <c:v>0.44516129032258045</c:v>
                </c:pt>
                <c:pt idx="264">
                  <c:v>0.40322580645161277</c:v>
                </c:pt>
                <c:pt idx="265">
                  <c:v>0.52142857142857124</c:v>
                </c:pt>
                <c:pt idx="266">
                  <c:v>0.58387096774193548</c:v>
                </c:pt>
                <c:pt idx="267">
                  <c:v>0.55333333333333323</c:v>
                </c:pt>
                <c:pt idx="268">
                  <c:v>0.49032258064516099</c:v>
                </c:pt>
                <c:pt idx="269">
                  <c:v>0.55333333333333323</c:v>
                </c:pt>
                <c:pt idx="270">
                  <c:v>0.5806451612903224</c:v>
                </c:pt>
                <c:pt idx="271">
                  <c:v>0.61935483870967745</c:v>
                </c:pt>
                <c:pt idx="272">
                  <c:v>0.43333333333333324</c:v>
                </c:pt>
                <c:pt idx="273">
                  <c:v>0.48064516129032253</c:v>
                </c:pt>
                <c:pt idx="274">
                  <c:v>0.46666666666666651</c:v>
                </c:pt>
                <c:pt idx="275">
                  <c:v>0.396774193548387</c:v>
                </c:pt>
                <c:pt idx="276">
                  <c:v>0.36129032258064514</c:v>
                </c:pt>
                <c:pt idx="277">
                  <c:v>0.3275862068965516</c:v>
                </c:pt>
                <c:pt idx="278">
                  <c:v>0.35483870967741926</c:v>
                </c:pt>
                <c:pt idx="279">
                  <c:v>0.35999999999999982</c:v>
                </c:pt>
                <c:pt idx="280">
                  <c:v>0.39032258064516101</c:v>
                </c:pt>
                <c:pt idx="281">
                  <c:v>0.4599999999999998</c:v>
                </c:pt>
                <c:pt idx="282">
                  <c:v>0.38709677419354827</c:v>
                </c:pt>
                <c:pt idx="283">
                  <c:v>0.38064516129032244</c:v>
                </c:pt>
                <c:pt idx="284">
                  <c:v>0.23666666666666669</c:v>
                </c:pt>
                <c:pt idx="285">
                  <c:v>0.30967741935483856</c:v>
                </c:pt>
                <c:pt idx="286">
                  <c:v>0.23666666666666664</c:v>
                </c:pt>
                <c:pt idx="287">
                  <c:v>0.29999999999999993</c:v>
                </c:pt>
                <c:pt idx="288">
                  <c:v>0.32258064516129004</c:v>
                </c:pt>
                <c:pt idx="289">
                  <c:v>0.42857142857142844</c:v>
                </c:pt>
                <c:pt idx="290">
                  <c:v>0.91935483870967749</c:v>
                </c:pt>
                <c:pt idx="291">
                  <c:v>1.0199999999999998</c:v>
                </c:pt>
                <c:pt idx="292">
                  <c:v>0.88064516129032266</c:v>
                </c:pt>
                <c:pt idx="293">
                  <c:v>1.1200000000000003</c:v>
                </c:pt>
                <c:pt idx="294">
                  <c:v>1.2064516129032257</c:v>
                </c:pt>
                <c:pt idx="295">
                  <c:v>1.1580645161290322</c:v>
                </c:pt>
                <c:pt idx="296">
                  <c:v>1.0066666666666662</c:v>
                </c:pt>
                <c:pt idx="297">
                  <c:v>0.93225806451612891</c:v>
                </c:pt>
                <c:pt idx="298">
                  <c:v>0.7433333333333334</c:v>
                </c:pt>
                <c:pt idx="299">
                  <c:v>1.1000000000000003</c:v>
                </c:pt>
                <c:pt idx="300">
                  <c:v>1.1483870967741938</c:v>
                </c:pt>
                <c:pt idx="301">
                  <c:v>1.1285714285714286</c:v>
                </c:pt>
                <c:pt idx="302">
                  <c:v>1.2838709677419362</c:v>
                </c:pt>
                <c:pt idx="303">
                  <c:v>1.19</c:v>
                </c:pt>
                <c:pt idx="304">
                  <c:v>1.3483870967741942</c:v>
                </c:pt>
                <c:pt idx="305">
                  <c:v>0.98666666666666647</c:v>
                </c:pt>
                <c:pt idx="306">
                  <c:v>1.3774193548387093</c:v>
                </c:pt>
                <c:pt idx="307">
                  <c:v>1.3419354838709674</c:v>
                </c:pt>
                <c:pt idx="308">
                  <c:v>1.0499999999999998</c:v>
                </c:pt>
                <c:pt idx="309">
                  <c:v>1.0290322580645161</c:v>
                </c:pt>
                <c:pt idx="310">
                  <c:v>1.013333333333333</c:v>
                </c:pt>
                <c:pt idx="311">
                  <c:v>0.87096774193548387</c:v>
                </c:pt>
                <c:pt idx="312">
                  <c:v>0.706451612903226</c:v>
                </c:pt>
                <c:pt idx="313">
                  <c:v>0.65357142857142791</c:v>
                </c:pt>
                <c:pt idx="314">
                  <c:v>0.68709677419354831</c:v>
                </c:pt>
                <c:pt idx="315">
                  <c:v>0.7533333333333333</c:v>
                </c:pt>
                <c:pt idx="316">
                  <c:v>0.8419354838709675</c:v>
                </c:pt>
                <c:pt idx="317">
                  <c:v>0.8333333333333337</c:v>
                </c:pt>
                <c:pt idx="318">
                  <c:v>0.86774193548387102</c:v>
                </c:pt>
                <c:pt idx="319">
                  <c:v>0.78064516129032269</c:v>
                </c:pt>
                <c:pt idx="320">
                  <c:v>0.77</c:v>
                </c:pt>
                <c:pt idx="321">
                  <c:v>0.63870967741935492</c:v>
                </c:pt>
                <c:pt idx="322">
                  <c:v>0.43999999999999961</c:v>
                </c:pt>
                <c:pt idx="323">
                  <c:v>0.38709677419354799</c:v>
                </c:pt>
                <c:pt idx="324">
                  <c:v>0.29999999999999977</c:v>
                </c:pt>
                <c:pt idx="325">
                  <c:v>0.31034482758620657</c:v>
                </c:pt>
                <c:pt idx="326">
                  <c:v>0.3096774193548385</c:v>
                </c:pt>
                <c:pt idx="327">
                  <c:v>0.33333333333333315</c:v>
                </c:pt>
                <c:pt idx="328">
                  <c:v>0.31935483870967712</c:v>
                </c:pt>
                <c:pt idx="329">
                  <c:v>0.12666666666666668</c:v>
                </c:pt>
                <c:pt idx="330">
                  <c:v>0.28387096774193521</c:v>
                </c:pt>
                <c:pt idx="331">
                  <c:v>0.26774193548387076</c:v>
                </c:pt>
                <c:pt idx="332">
                  <c:v>0.22999999999999984</c:v>
                </c:pt>
                <c:pt idx="333">
                  <c:v>0.20322580645161284</c:v>
                </c:pt>
                <c:pt idx="334">
                  <c:v>0.18999999999999989</c:v>
                </c:pt>
                <c:pt idx="335">
                  <c:v>0.12258064516129036</c:v>
                </c:pt>
                <c:pt idx="336">
                  <c:v>0.12258064516129037</c:v>
                </c:pt>
                <c:pt idx="337">
                  <c:v>0.11071428571428574</c:v>
                </c:pt>
                <c:pt idx="338">
                  <c:v>0.12580645161290327</c:v>
                </c:pt>
                <c:pt idx="339">
                  <c:v>0.13333333333333336</c:v>
                </c:pt>
                <c:pt idx="340">
                  <c:v>0.14838709677419354</c:v>
                </c:pt>
                <c:pt idx="341">
                  <c:v>0.15999999999999995</c:v>
                </c:pt>
                <c:pt idx="342">
                  <c:v>0.16451612903225799</c:v>
                </c:pt>
                <c:pt idx="343">
                  <c:v>0.18709677419354834</c:v>
                </c:pt>
                <c:pt idx="344">
                  <c:v>0.19666666666666649</c:v>
                </c:pt>
                <c:pt idx="345">
                  <c:v>0.19677419354838699</c:v>
                </c:pt>
                <c:pt idx="346">
                  <c:v>0.18666666666666654</c:v>
                </c:pt>
                <c:pt idx="347">
                  <c:v>0.14193548387096772</c:v>
                </c:pt>
                <c:pt idx="348">
                  <c:v>0.11612903225806455</c:v>
                </c:pt>
                <c:pt idx="349">
                  <c:v>0.14285714285714293</c:v>
                </c:pt>
                <c:pt idx="350">
                  <c:v>0.12258064516129037</c:v>
                </c:pt>
                <c:pt idx="351">
                  <c:v>0.13000000000000006</c:v>
                </c:pt>
                <c:pt idx="352">
                  <c:v>0.13225806451612906</c:v>
                </c:pt>
                <c:pt idx="353">
                  <c:v>0.14666666666666667</c:v>
                </c:pt>
                <c:pt idx="354">
                  <c:v>0.18064516129032251</c:v>
                </c:pt>
                <c:pt idx="355">
                  <c:v>0.15161290322580648</c:v>
                </c:pt>
                <c:pt idx="356">
                  <c:v>0.17333333333333331</c:v>
                </c:pt>
                <c:pt idx="357">
                  <c:v>0.21935483870967726</c:v>
                </c:pt>
                <c:pt idx="358">
                  <c:v>0.14000000000000001</c:v>
                </c:pt>
                <c:pt idx="359">
                  <c:v>5.1612903225806459E-2</c:v>
                </c:pt>
                <c:pt idx="360">
                  <c:v>4.5161290322580656E-2</c:v>
                </c:pt>
                <c:pt idx="361">
                  <c:v>5.7142857142857162E-2</c:v>
                </c:pt>
                <c:pt idx="362">
                  <c:v>1.6129032258064516E-2</c:v>
                </c:pt>
                <c:pt idx="363">
                  <c:v>0.10666666666666669</c:v>
                </c:pt>
                <c:pt idx="364">
                  <c:v>2.903225806451613E-2</c:v>
                </c:pt>
                <c:pt idx="365">
                  <c:v>0.18333333333333324</c:v>
                </c:pt>
                <c:pt idx="366">
                  <c:v>8.0645161290322592E-2</c:v>
                </c:pt>
                <c:pt idx="367">
                  <c:v>0.10645161290322581</c:v>
                </c:pt>
                <c:pt idx="368">
                  <c:v>8.3333333333333343E-2</c:v>
                </c:pt>
                <c:pt idx="369">
                  <c:v>0.19677419354838704</c:v>
                </c:pt>
                <c:pt idx="370">
                  <c:v>9.6666666666666679E-2</c:v>
                </c:pt>
                <c:pt idx="371">
                  <c:v>0.13548387096774195</c:v>
                </c:pt>
                <c:pt idx="372">
                  <c:v>7.7419354838709695E-2</c:v>
                </c:pt>
                <c:pt idx="373">
                  <c:v>3.7931034482758613E-2</c:v>
                </c:pt>
                <c:pt idx="374">
                  <c:v>7.7419354838709681E-2</c:v>
                </c:pt>
                <c:pt idx="375">
                  <c:v>6.3333333333333339E-2</c:v>
                </c:pt>
                <c:pt idx="377">
                  <c:v>0.02</c:v>
                </c:pt>
                <c:pt idx="379">
                  <c:v>6.4516129032258063E-2</c:v>
                </c:pt>
                <c:pt idx="380">
                  <c:v>0.14000000000000001</c:v>
                </c:pt>
                <c:pt idx="381">
                  <c:v>7.0967741935483872E-2</c:v>
                </c:pt>
                <c:pt idx="382">
                  <c:v>0.10666666666666669</c:v>
                </c:pt>
                <c:pt idx="383">
                  <c:v>0.11290322580645164</c:v>
                </c:pt>
                <c:pt idx="384">
                  <c:v>0.10000000000000002</c:v>
                </c:pt>
                <c:pt idx="385">
                  <c:v>8.5714285714285729E-2</c:v>
                </c:pt>
                <c:pt idx="386">
                  <c:v>9.3548387096774224E-2</c:v>
                </c:pt>
              </c:numCache>
            </c:numRef>
          </c:yVal>
          <c:smooth val="0"/>
          <c:extLst>
            <c:ext xmlns:c16="http://schemas.microsoft.com/office/drawing/2014/chart" uri="{C3380CC4-5D6E-409C-BE32-E72D297353CC}">
              <c16:uniqueId val="{00000008-7CEB-4C30-99C6-25D81AB02455}"/>
            </c:ext>
          </c:extLst>
        </c:ser>
        <c:ser>
          <c:idx val="9"/>
          <c:order val="9"/>
          <c:tx>
            <c:v>Pentane (m3/day)</c:v>
          </c:tx>
          <c:spPr>
            <a:ln w="12700" cap="rnd" cmpd="sng" algn="ctr">
              <a:solidFill>
                <a:srgbClr val="009999">
                  <a:alpha val="35000"/>
                </a:srgbClr>
              </a:solidFill>
              <a:prstDash val="solid"/>
              <a:round/>
              <a:headEnd type="none" w="med" len="med"/>
              <a:tailEnd type="none" w="med" len="med"/>
            </a:ln>
            <a:effectLst/>
          </c:spPr>
          <c:marker>
            <c:symbol val="circle"/>
            <c:size val="2"/>
            <c:spPr>
              <a:solidFill>
                <a:srgbClr val="009999"/>
              </a:solidFill>
              <a:ln w="12700" cap="rnd" cmpd="sng" algn="ctr">
                <a:solidFill>
                  <a:srgbClr val="009999">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History'!$AB$6:$AB$393</c:f>
              <c:numCache>
                <c:formatCode>#,##0.00</c:formatCode>
                <c:ptCount val="388"/>
                <c:pt idx="252">
                  <c:v>0.93870967741935485</c:v>
                </c:pt>
                <c:pt idx="253">
                  <c:v>0.84642857142857142</c:v>
                </c:pt>
                <c:pt idx="254">
                  <c:v>0.81612903225806477</c:v>
                </c:pt>
                <c:pt idx="255">
                  <c:v>0.95666666666666667</c:v>
                </c:pt>
                <c:pt idx="256">
                  <c:v>0.71935483870967754</c:v>
                </c:pt>
                <c:pt idx="257">
                  <c:v>0.95666666666666667</c:v>
                </c:pt>
                <c:pt idx="258">
                  <c:v>1.0096774193548386</c:v>
                </c:pt>
                <c:pt idx="259">
                  <c:v>1.1935483870967742</c:v>
                </c:pt>
                <c:pt idx="260">
                  <c:v>0.79666666666666641</c:v>
                </c:pt>
                <c:pt idx="261">
                  <c:v>0.79354838709677433</c:v>
                </c:pt>
                <c:pt idx="262">
                  <c:v>0.67</c:v>
                </c:pt>
                <c:pt idx="263">
                  <c:v>0.69354838709677413</c:v>
                </c:pt>
                <c:pt idx="264">
                  <c:v>0.6870967741935482</c:v>
                </c:pt>
                <c:pt idx="265">
                  <c:v>0.4821428571428571</c:v>
                </c:pt>
                <c:pt idx="266">
                  <c:v>0.59032258064516108</c:v>
                </c:pt>
                <c:pt idx="267">
                  <c:v>0.60666666666666658</c:v>
                </c:pt>
                <c:pt idx="268">
                  <c:v>0.7</c:v>
                </c:pt>
                <c:pt idx="269">
                  <c:v>0.82000000000000006</c:v>
                </c:pt>
                <c:pt idx="270">
                  <c:v>0.85161290322580641</c:v>
                </c:pt>
                <c:pt idx="271">
                  <c:v>0.83870967741935454</c:v>
                </c:pt>
                <c:pt idx="272">
                  <c:v>0.71000000000000008</c:v>
                </c:pt>
                <c:pt idx="273">
                  <c:v>0.5903225806451613</c:v>
                </c:pt>
                <c:pt idx="274">
                  <c:v>0.54999999999999993</c:v>
                </c:pt>
                <c:pt idx="275">
                  <c:v>0.54193548387096779</c:v>
                </c:pt>
                <c:pt idx="276">
                  <c:v>0.53548387096774186</c:v>
                </c:pt>
                <c:pt idx="277">
                  <c:v>0.42758620689655163</c:v>
                </c:pt>
                <c:pt idx="278">
                  <c:v>0.39032258064516118</c:v>
                </c:pt>
                <c:pt idx="279">
                  <c:v>0.44333333333333325</c:v>
                </c:pt>
                <c:pt idx="280">
                  <c:v>0.48387096774193539</c:v>
                </c:pt>
                <c:pt idx="281">
                  <c:v>0.58000000000000007</c:v>
                </c:pt>
                <c:pt idx="282">
                  <c:v>0.59677419354838701</c:v>
                </c:pt>
                <c:pt idx="283">
                  <c:v>0.6161290322580647</c:v>
                </c:pt>
                <c:pt idx="284">
                  <c:v>0.49666666666666653</c:v>
                </c:pt>
                <c:pt idx="285">
                  <c:v>0.46451612903225797</c:v>
                </c:pt>
                <c:pt idx="286">
                  <c:v>0.47999999999999987</c:v>
                </c:pt>
                <c:pt idx="287">
                  <c:v>0.53225806451612889</c:v>
                </c:pt>
                <c:pt idx="288">
                  <c:v>0.49677419354838698</c:v>
                </c:pt>
                <c:pt idx="289">
                  <c:v>0.96428571428571441</c:v>
                </c:pt>
                <c:pt idx="290">
                  <c:v>1.593548387096775</c:v>
                </c:pt>
                <c:pt idx="291">
                  <c:v>1.6333333333333337</c:v>
                </c:pt>
                <c:pt idx="292">
                  <c:v>1.4387096774193548</c:v>
                </c:pt>
                <c:pt idx="293">
                  <c:v>1.9033333333333347</c:v>
                </c:pt>
                <c:pt idx="294">
                  <c:v>2.2483870967741937</c:v>
                </c:pt>
                <c:pt idx="295">
                  <c:v>2.3290322580645166</c:v>
                </c:pt>
                <c:pt idx="296">
                  <c:v>2.0833333333333339</c:v>
                </c:pt>
                <c:pt idx="297">
                  <c:v>1.7064516129032266</c:v>
                </c:pt>
                <c:pt idx="298">
                  <c:v>1.5099999999999996</c:v>
                </c:pt>
                <c:pt idx="299">
                  <c:v>1.9741935483870965</c:v>
                </c:pt>
                <c:pt idx="300">
                  <c:v>1.8612903225806459</c:v>
                </c:pt>
                <c:pt idx="301">
                  <c:v>1.8571428571428574</c:v>
                </c:pt>
                <c:pt idx="302">
                  <c:v>1.880645161290323</c:v>
                </c:pt>
                <c:pt idx="303">
                  <c:v>1.9433333333333331</c:v>
                </c:pt>
                <c:pt idx="304">
                  <c:v>2.0225806451612907</c:v>
                </c:pt>
                <c:pt idx="305">
                  <c:v>1.8633333333333342</c:v>
                </c:pt>
                <c:pt idx="306">
                  <c:v>2.4967741935483874</c:v>
                </c:pt>
                <c:pt idx="307">
                  <c:v>2.5322580645161294</c:v>
                </c:pt>
                <c:pt idx="308">
                  <c:v>2.0100000000000007</c:v>
                </c:pt>
                <c:pt idx="309">
                  <c:v>1.8838709677419359</c:v>
                </c:pt>
                <c:pt idx="310">
                  <c:v>1.7666666666666673</c:v>
                </c:pt>
                <c:pt idx="311">
                  <c:v>1.5645161290322589</c:v>
                </c:pt>
                <c:pt idx="312">
                  <c:v>1.3129032258064521</c:v>
                </c:pt>
                <c:pt idx="313">
                  <c:v>0.96785714285714308</c:v>
                </c:pt>
                <c:pt idx="314">
                  <c:v>1.3129032258064524</c:v>
                </c:pt>
                <c:pt idx="315">
                  <c:v>1.2166666666666666</c:v>
                </c:pt>
                <c:pt idx="316">
                  <c:v>1.6612903225806457</c:v>
                </c:pt>
                <c:pt idx="317">
                  <c:v>1.6766666666666679</c:v>
                </c:pt>
                <c:pt idx="318">
                  <c:v>1.5161290322580649</c:v>
                </c:pt>
                <c:pt idx="319">
                  <c:v>1.3967741935483871</c:v>
                </c:pt>
                <c:pt idx="320">
                  <c:v>1.5133333333333332</c:v>
                </c:pt>
                <c:pt idx="321">
                  <c:v>1.2967741935483867</c:v>
                </c:pt>
                <c:pt idx="322">
                  <c:v>0.96000000000000052</c:v>
                </c:pt>
                <c:pt idx="323">
                  <c:v>0.82580645161290378</c:v>
                </c:pt>
                <c:pt idx="324">
                  <c:v>0.66451612903225832</c:v>
                </c:pt>
                <c:pt idx="325">
                  <c:v>0.70344827586206926</c:v>
                </c:pt>
                <c:pt idx="326">
                  <c:v>0.70322580645161281</c:v>
                </c:pt>
                <c:pt idx="327">
                  <c:v>0.79333333333333322</c:v>
                </c:pt>
                <c:pt idx="328">
                  <c:v>0.68387096774193568</c:v>
                </c:pt>
                <c:pt idx="329">
                  <c:v>0.28666666666666651</c:v>
                </c:pt>
                <c:pt idx="330">
                  <c:v>0.64193548387096766</c:v>
                </c:pt>
                <c:pt idx="331">
                  <c:v>0.57741935483870965</c:v>
                </c:pt>
                <c:pt idx="332">
                  <c:v>0.52666666666666628</c:v>
                </c:pt>
                <c:pt idx="333">
                  <c:v>0.4645161290322577</c:v>
                </c:pt>
                <c:pt idx="334">
                  <c:v>0.43999999999999972</c:v>
                </c:pt>
                <c:pt idx="335">
                  <c:v>0.33225806451612888</c:v>
                </c:pt>
                <c:pt idx="336">
                  <c:v>0.28709677419354823</c:v>
                </c:pt>
                <c:pt idx="337">
                  <c:v>0.25357142857142845</c:v>
                </c:pt>
                <c:pt idx="338">
                  <c:v>0.31935483870967718</c:v>
                </c:pt>
                <c:pt idx="339">
                  <c:v>0.34999999999999976</c:v>
                </c:pt>
                <c:pt idx="340">
                  <c:v>0.38709677419354821</c:v>
                </c:pt>
                <c:pt idx="341">
                  <c:v>0.36666666666666642</c:v>
                </c:pt>
                <c:pt idx="342">
                  <c:v>0.42580645161290293</c:v>
                </c:pt>
                <c:pt idx="343">
                  <c:v>0.45161290322580627</c:v>
                </c:pt>
                <c:pt idx="344">
                  <c:v>0.50333333333333308</c:v>
                </c:pt>
                <c:pt idx="345">
                  <c:v>0.60967741935483866</c:v>
                </c:pt>
                <c:pt idx="346">
                  <c:v>0.46333333333333293</c:v>
                </c:pt>
                <c:pt idx="347">
                  <c:v>0.32903225806451591</c:v>
                </c:pt>
                <c:pt idx="348">
                  <c:v>0.31290322580645141</c:v>
                </c:pt>
                <c:pt idx="349">
                  <c:v>0.34999999999999981</c:v>
                </c:pt>
                <c:pt idx="350">
                  <c:v>0.27419354838709659</c:v>
                </c:pt>
                <c:pt idx="351">
                  <c:v>0.21666666666666642</c:v>
                </c:pt>
                <c:pt idx="352">
                  <c:v>0.21935483870967729</c:v>
                </c:pt>
                <c:pt idx="353">
                  <c:v>0.34666666666666646</c:v>
                </c:pt>
                <c:pt idx="354">
                  <c:v>0.29354838709677394</c:v>
                </c:pt>
                <c:pt idx="355">
                  <c:v>0.293548387096774</c:v>
                </c:pt>
                <c:pt idx="356">
                  <c:v>0.32333333333333319</c:v>
                </c:pt>
                <c:pt idx="357">
                  <c:v>0.43870967741935457</c:v>
                </c:pt>
                <c:pt idx="358">
                  <c:v>0.26333333333333314</c:v>
                </c:pt>
                <c:pt idx="359">
                  <c:v>0.15806451612903219</c:v>
                </c:pt>
                <c:pt idx="360">
                  <c:v>0.12903225806451613</c:v>
                </c:pt>
                <c:pt idx="361">
                  <c:v>0.14285714285714288</c:v>
                </c:pt>
                <c:pt idx="362">
                  <c:v>2.5806451612903222E-2</c:v>
                </c:pt>
                <c:pt idx="363">
                  <c:v>0.25999999999999984</c:v>
                </c:pt>
                <c:pt idx="364">
                  <c:v>6.4516129032258077E-2</c:v>
                </c:pt>
                <c:pt idx="365">
                  <c:v>0.47333333333333311</c:v>
                </c:pt>
                <c:pt idx="366">
                  <c:v>0.1612903225806451</c:v>
                </c:pt>
                <c:pt idx="367">
                  <c:v>0.22580645161290314</c:v>
                </c:pt>
                <c:pt idx="368">
                  <c:v>0.17333333333333323</c:v>
                </c:pt>
                <c:pt idx="369">
                  <c:v>0.48387096774193533</c:v>
                </c:pt>
                <c:pt idx="370">
                  <c:v>0.2566666666666666</c:v>
                </c:pt>
                <c:pt idx="371">
                  <c:v>0.25161290322580637</c:v>
                </c:pt>
                <c:pt idx="372">
                  <c:v>0.19032258064516122</c:v>
                </c:pt>
                <c:pt idx="373">
                  <c:v>7.5862068965517254E-2</c:v>
                </c:pt>
                <c:pt idx="374">
                  <c:v>0.19032258064516122</c:v>
                </c:pt>
                <c:pt idx="375">
                  <c:v>0.1666666666666666</c:v>
                </c:pt>
                <c:pt idx="377">
                  <c:v>0.04</c:v>
                </c:pt>
                <c:pt idx="379">
                  <c:v>0.16129032258064513</c:v>
                </c:pt>
                <c:pt idx="381">
                  <c:v>0.17741935483870971</c:v>
                </c:pt>
                <c:pt idx="382">
                  <c:v>0.22666666666666663</c:v>
                </c:pt>
                <c:pt idx="383">
                  <c:v>0.2741935483870967</c:v>
                </c:pt>
                <c:pt idx="384">
                  <c:v>0.22258064516129028</c:v>
                </c:pt>
                <c:pt idx="385">
                  <c:v>0.18571428571428572</c:v>
                </c:pt>
                <c:pt idx="386">
                  <c:v>0.1741935483870968</c:v>
                </c:pt>
              </c:numCache>
            </c:numRef>
          </c:yVal>
          <c:smooth val="0"/>
          <c:extLst>
            <c:ext xmlns:c16="http://schemas.microsoft.com/office/drawing/2014/chart" uri="{C3380CC4-5D6E-409C-BE32-E72D297353CC}">
              <c16:uniqueId val="{00000009-7CEB-4C30-99C6-25D81AB02455}"/>
            </c:ext>
          </c:extLst>
        </c:ser>
        <c:ser>
          <c:idx val="10"/>
          <c:order val="10"/>
          <c:tx>
            <c:v>Lite Mix (m3/day)</c:v>
          </c:tx>
          <c:spPr>
            <a:ln w="12700" cap="rnd" cmpd="sng" algn="ctr">
              <a:solidFill>
                <a:srgbClr val="FF99FF">
                  <a:alpha val="35000"/>
                </a:srgbClr>
              </a:solidFill>
              <a:prstDash val="solid"/>
              <a:round/>
              <a:headEnd type="none" w="med" len="med"/>
              <a:tailEnd type="none" w="med" len="med"/>
            </a:ln>
            <a:effectLst/>
          </c:spPr>
          <c:marker>
            <c:symbol val="circle"/>
            <c:size val="2"/>
            <c:spPr>
              <a:solidFill>
                <a:srgbClr val="FF99FF"/>
              </a:solidFill>
              <a:ln w="12700" cap="rnd" cmpd="sng" algn="ctr">
                <a:solidFill>
                  <a:srgbClr val="FF99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History'!$AC$6:$AC$393</c:f>
              <c:numCache>
                <c:formatCode>#,##0.00</c:formatCode>
                <c:ptCount val="388"/>
                <c:pt idx="316">
                  <c:v>3.2258064516129032E-3</c:v>
                </c:pt>
                <c:pt idx="317">
                  <c:v>3.3333333333333335E-3</c:v>
                </c:pt>
                <c:pt idx="318">
                  <c:v>3.2258064516129032E-3</c:v>
                </c:pt>
                <c:pt idx="319">
                  <c:v>3.2258064516129032E-3</c:v>
                </c:pt>
                <c:pt idx="324">
                  <c:v>3.2258064516129032E-3</c:v>
                </c:pt>
                <c:pt idx="326">
                  <c:v>3.2258064516129032E-3</c:v>
                </c:pt>
                <c:pt idx="327">
                  <c:v>3.3333333333333335E-3</c:v>
                </c:pt>
                <c:pt idx="328">
                  <c:v>3.2258064516129032E-3</c:v>
                </c:pt>
                <c:pt idx="346">
                  <c:v>3.3333333333333335E-3</c:v>
                </c:pt>
                <c:pt idx="349">
                  <c:v>3.5714285714285718E-3</c:v>
                </c:pt>
                <c:pt idx="351">
                  <c:v>3.3333333333333335E-3</c:v>
                </c:pt>
                <c:pt idx="352">
                  <c:v>3.2258064516129032E-3</c:v>
                </c:pt>
                <c:pt idx="353">
                  <c:v>3.3333333333333335E-3</c:v>
                </c:pt>
                <c:pt idx="354">
                  <c:v>1.2903225806451613E-2</c:v>
                </c:pt>
                <c:pt idx="355">
                  <c:v>6.4516129032258064E-3</c:v>
                </c:pt>
                <c:pt idx="356">
                  <c:v>1.3333333333333334E-2</c:v>
                </c:pt>
                <c:pt idx="357">
                  <c:v>9.6774193548387118E-3</c:v>
                </c:pt>
                <c:pt idx="358">
                  <c:v>3.3333333333333335E-3</c:v>
                </c:pt>
                <c:pt idx="359">
                  <c:v>3.2258064516129032E-3</c:v>
                </c:pt>
                <c:pt idx="362">
                  <c:v>3.2258064516129032E-3</c:v>
                </c:pt>
                <c:pt idx="363">
                  <c:v>3.3333333333333335E-3</c:v>
                </c:pt>
                <c:pt idx="364">
                  <c:v>3.2258064516129032E-3</c:v>
                </c:pt>
                <c:pt idx="365">
                  <c:v>2.3333333333333331E-2</c:v>
                </c:pt>
                <c:pt idx="366">
                  <c:v>6.4516129032258064E-3</c:v>
                </c:pt>
                <c:pt idx="367">
                  <c:v>6.4516129032258064E-3</c:v>
                </c:pt>
                <c:pt idx="368">
                  <c:v>6.6666666666666671E-3</c:v>
                </c:pt>
                <c:pt idx="369">
                  <c:v>3.2258064516129032E-3</c:v>
                </c:pt>
                <c:pt idx="370">
                  <c:v>6.6666666666666671E-3</c:v>
                </c:pt>
                <c:pt idx="371">
                  <c:v>6.4516129032258064E-3</c:v>
                </c:pt>
                <c:pt idx="374">
                  <c:v>3.2258064516129032E-3</c:v>
                </c:pt>
                <c:pt idx="379">
                  <c:v>3.2258064516129032E-3</c:v>
                </c:pt>
                <c:pt idx="384">
                  <c:v>3.2258064516129032E-3</c:v>
                </c:pt>
              </c:numCache>
            </c:numRef>
          </c:yVal>
          <c:smooth val="0"/>
          <c:extLst>
            <c:ext xmlns:c16="http://schemas.microsoft.com/office/drawing/2014/chart" uri="{C3380CC4-5D6E-409C-BE32-E72D297353CC}">
              <c16:uniqueId val="{0000000A-7CEB-4C30-99C6-25D81AB02455}"/>
            </c:ext>
          </c:extLst>
        </c:ser>
        <c:ser>
          <c:idx val="11"/>
          <c:order val="11"/>
          <c:tx>
            <c:v>Oil Decline</c:v>
          </c:tx>
          <c:spPr>
            <a:ln w="12700" cap="rnd">
              <a:solidFill>
                <a:srgbClr val="00CC66"/>
              </a:solidFill>
              <a:round/>
            </a:ln>
            <a:effectLst/>
          </c:spPr>
          <c:marker>
            <c:symbol val="none"/>
          </c:marker>
          <c:xVal>
            <c:numRef>
              <c:f>'Production History'!$C$393:$C$394</c:f>
              <c:numCache>
                <c:formatCode>m/d/yyyy</c:formatCode>
                <c:ptCount val="2"/>
                <c:pt idx="0" formatCode="mmm\-yy">
                  <c:v>45748</c:v>
                </c:pt>
                <c:pt idx="1">
                  <c:v>49400</c:v>
                </c:pt>
              </c:numCache>
            </c:numRef>
          </c:xVal>
          <c:yVal>
            <c:numRef>
              <c:f>'Production History'!$U$393:$U$394</c:f>
              <c:numCache>
                <c:formatCode>General</c:formatCode>
                <c:ptCount val="2"/>
                <c:pt idx="0" formatCode="#,##0.00">
                  <c:v>44.376666666666665</c:v>
                </c:pt>
                <c:pt idx="1">
                  <c:v>6.8</c:v>
                </c:pt>
              </c:numCache>
            </c:numRef>
          </c:yVal>
          <c:smooth val="0"/>
          <c:extLst>
            <c:ext xmlns:c16="http://schemas.microsoft.com/office/drawing/2014/chart" uri="{C3380CC4-5D6E-409C-BE32-E72D297353CC}">
              <c16:uniqueId val="{0000000B-7CEB-4C30-99C6-25D81AB02455}"/>
            </c:ext>
          </c:extLst>
        </c:ser>
        <c:ser>
          <c:idx val="12"/>
          <c:order val="12"/>
          <c:tx>
            <c:v>Gas Decline</c:v>
          </c:tx>
          <c:spPr>
            <a:ln w="12700" cap="rnd">
              <a:solidFill>
                <a:srgbClr val="FFCCCC"/>
              </a:solidFill>
              <a:round/>
            </a:ln>
            <a:effectLst/>
          </c:spPr>
          <c:marker>
            <c:symbol val="none"/>
          </c:marker>
          <c:xVal>
            <c:numRef>
              <c:f>'Production History'!$C$393:$C$394</c:f>
              <c:numCache>
                <c:formatCode>m/d/yyyy</c:formatCode>
                <c:ptCount val="2"/>
                <c:pt idx="0" formatCode="mmm\-yy">
                  <c:v>45748</c:v>
                </c:pt>
                <c:pt idx="1">
                  <c:v>49400</c:v>
                </c:pt>
              </c:numCache>
            </c:numRef>
          </c:xVal>
          <c:yVal>
            <c:numRef>
              <c:f>'Production History'!$V$393:$V$394</c:f>
              <c:numCache>
                <c:formatCode>General</c:formatCode>
                <c:ptCount val="2"/>
                <c:pt idx="0" formatCode="#,##0.00">
                  <c:v>18.033333333333328</c:v>
                </c:pt>
                <c:pt idx="1">
                  <c:v>3.24</c:v>
                </c:pt>
              </c:numCache>
            </c:numRef>
          </c:yVal>
          <c:smooth val="0"/>
          <c:extLst>
            <c:ext xmlns:c16="http://schemas.microsoft.com/office/drawing/2014/chart" uri="{C3380CC4-5D6E-409C-BE32-E72D297353CC}">
              <c16:uniqueId val="{0000000C-7CEB-4C30-99C6-25D81AB02455}"/>
            </c:ext>
          </c:extLst>
        </c:ser>
        <c:ser>
          <c:idx val="13"/>
          <c:order val="13"/>
          <c:tx>
            <c:v>Marketable Gas Decline</c:v>
          </c:tx>
          <c:spPr>
            <a:ln w="12700" cap="rnd">
              <a:solidFill>
                <a:srgbClr val="CC3300"/>
              </a:solidFill>
              <a:round/>
            </a:ln>
            <a:effectLst/>
          </c:spPr>
          <c:marker>
            <c:symbol val="none"/>
          </c:marker>
          <c:xVal>
            <c:numRef>
              <c:f>'Production History'!$C$395:$C$396</c:f>
              <c:numCache>
                <c:formatCode>m/d/yyyy</c:formatCode>
                <c:ptCount val="2"/>
                <c:pt idx="0">
                  <c:v>45717</c:v>
                </c:pt>
                <c:pt idx="1">
                  <c:v>49369</c:v>
                </c:pt>
              </c:numCache>
            </c:numRef>
          </c:xVal>
          <c:yVal>
            <c:numRef>
              <c:f>'Production History'!$X$395:$X$396</c:f>
              <c:numCache>
                <c:formatCode>General</c:formatCode>
                <c:ptCount val="2"/>
                <c:pt idx="0">
                  <c:v>9.7419354838709644</c:v>
                </c:pt>
                <c:pt idx="1">
                  <c:v>1.95</c:v>
                </c:pt>
              </c:numCache>
            </c:numRef>
          </c:yVal>
          <c:smooth val="0"/>
          <c:extLst>
            <c:ext xmlns:c16="http://schemas.microsoft.com/office/drawing/2014/chart" uri="{C3380CC4-5D6E-409C-BE32-E72D297353CC}">
              <c16:uniqueId val="{0000000D-7CEB-4C30-99C6-25D81AB02455}"/>
            </c:ext>
          </c:extLst>
        </c:ser>
        <c:ser>
          <c:idx val="14"/>
          <c:order val="14"/>
          <c:tx>
            <c:v>Butane Decline</c:v>
          </c:tx>
          <c:spPr>
            <a:ln w="12700" cap="rnd">
              <a:solidFill>
                <a:srgbClr val="FF6600"/>
              </a:solidFill>
              <a:round/>
            </a:ln>
            <a:effectLst/>
          </c:spPr>
          <c:marker>
            <c:symbol val="none"/>
          </c:marker>
          <c:xVal>
            <c:numRef>
              <c:f>'Production History'!$C$395:$C$396</c:f>
              <c:numCache>
                <c:formatCode>m/d/yyyy</c:formatCode>
                <c:ptCount val="2"/>
                <c:pt idx="0">
                  <c:v>45717</c:v>
                </c:pt>
                <c:pt idx="1">
                  <c:v>49369</c:v>
                </c:pt>
              </c:numCache>
            </c:numRef>
          </c:xVal>
          <c:yVal>
            <c:numRef>
              <c:f>'Production History'!$AA$395:$AA$396</c:f>
              <c:numCache>
                <c:formatCode>General</c:formatCode>
                <c:ptCount val="2"/>
                <c:pt idx="0">
                  <c:v>9.3548387096774224E-2</c:v>
                </c:pt>
                <c:pt idx="1">
                  <c:v>0.01</c:v>
                </c:pt>
              </c:numCache>
            </c:numRef>
          </c:yVal>
          <c:smooth val="0"/>
          <c:extLst>
            <c:ext xmlns:c16="http://schemas.microsoft.com/office/drawing/2014/chart" uri="{C3380CC4-5D6E-409C-BE32-E72D297353CC}">
              <c16:uniqueId val="{0000000E-7CEB-4C30-99C6-25D81AB02455}"/>
            </c:ext>
          </c:extLst>
        </c:ser>
        <c:ser>
          <c:idx val="15"/>
          <c:order val="15"/>
          <c:tx>
            <c:v>Ethane Decline</c:v>
          </c:tx>
          <c:spPr>
            <a:ln w="12700" cap="rnd">
              <a:solidFill>
                <a:srgbClr val="6600FF"/>
              </a:solidFill>
              <a:round/>
            </a:ln>
            <a:effectLst/>
          </c:spPr>
          <c:marker>
            <c:symbol val="none"/>
          </c:marker>
          <c:xVal>
            <c:numRef>
              <c:f>'Production History'!$C$395:$C$396</c:f>
              <c:numCache>
                <c:formatCode>m/d/yyyy</c:formatCode>
                <c:ptCount val="2"/>
                <c:pt idx="0">
                  <c:v>45717</c:v>
                </c:pt>
                <c:pt idx="1">
                  <c:v>49369</c:v>
                </c:pt>
              </c:numCache>
            </c:numRef>
          </c:xVal>
          <c:yVal>
            <c:numRef>
              <c:f>'Production History'!$Y$395:$Y$396</c:f>
              <c:numCache>
                <c:formatCode>General</c:formatCode>
                <c:ptCount val="2"/>
                <c:pt idx="0">
                  <c:v>1.9354838709677424E-2</c:v>
                </c:pt>
                <c:pt idx="1">
                  <c:v>1E-4</c:v>
                </c:pt>
              </c:numCache>
            </c:numRef>
          </c:yVal>
          <c:smooth val="0"/>
          <c:extLst>
            <c:ext xmlns:c16="http://schemas.microsoft.com/office/drawing/2014/chart" uri="{C3380CC4-5D6E-409C-BE32-E72D297353CC}">
              <c16:uniqueId val="{0000000F-7CEB-4C30-99C6-25D81AB02455}"/>
            </c:ext>
          </c:extLst>
        </c:ser>
        <c:ser>
          <c:idx val="16"/>
          <c:order val="16"/>
          <c:tx>
            <c:v>Pentane Decline</c:v>
          </c:tx>
          <c:spPr>
            <a:ln w="12700" cap="rnd">
              <a:solidFill>
                <a:srgbClr val="009999"/>
              </a:solidFill>
              <a:round/>
            </a:ln>
            <a:effectLst/>
          </c:spPr>
          <c:marker>
            <c:symbol val="none"/>
          </c:marker>
          <c:xVal>
            <c:numRef>
              <c:f>'Production History'!$C$395:$C$396</c:f>
              <c:numCache>
                <c:formatCode>m/d/yyyy</c:formatCode>
                <c:ptCount val="2"/>
                <c:pt idx="0">
                  <c:v>45717</c:v>
                </c:pt>
                <c:pt idx="1">
                  <c:v>49369</c:v>
                </c:pt>
              </c:numCache>
            </c:numRef>
          </c:xVal>
          <c:yVal>
            <c:numRef>
              <c:f>'Production History'!$AB$395:$AB$396</c:f>
              <c:numCache>
                <c:formatCode>General</c:formatCode>
                <c:ptCount val="2"/>
                <c:pt idx="0">
                  <c:v>0.1741935483870968</c:v>
                </c:pt>
                <c:pt idx="1">
                  <c:v>0.02</c:v>
                </c:pt>
              </c:numCache>
            </c:numRef>
          </c:yVal>
          <c:smooth val="0"/>
          <c:extLst>
            <c:ext xmlns:c16="http://schemas.microsoft.com/office/drawing/2014/chart" uri="{C3380CC4-5D6E-409C-BE32-E72D297353CC}">
              <c16:uniqueId val="{00000010-7CEB-4C30-99C6-25D81AB02455}"/>
            </c:ext>
          </c:extLst>
        </c:ser>
        <c:ser>
          <c:idx val="17"/>
          <c:order val="17"/>
          <c:tx>
            <c:v>Propane Decline</c:v>
          </c:tx>
          <c:spPr>
            <a:ln w="12700" cap="rnd">
              <a:solidFill>
                <a:srgbClr val="FF00FF"/>
              </a:solidFill>
              <a:round/>
            </a:ln>
            <a:effectLst/>
          </c:spPr>
          <c:marker>
            <c:symbol val="none"/>
          </c:marker>
          <c:xVal>
            <c:numRef>
              <c:f>'Production History'!$C$395:$C$396</c:f>
              <c:numCache>
                <c:formatCode>m/d/yyyy</c:formatCode>
                <c:ptCount val="2"/>
                <c:pt idx="0">
                  <c:v>45717</c:v>
                </c:pt>
                <c:pt idx="1">
                  <c:v>49369</c:v>
                </c:pt>
              </c:numCache>
            </c:numRef>
          </c:xVal>
          <c:yVal>
            <c:numRef>
              <c:f>'Production History'!$Z$395:$Z$396</c:f>
              <c:numCache>
                <c:formatCode>General</c:formatCode>
                <c:ptCount val="2"/>
                <c:pt idx="0">
                  <c:v>3.5483870967741936E-2</c:v>
                </c:pt>
                <c:pt idx="1">
                  <c:v>1E-4</c:v>
                </c:pt>
              </c:numCache>
            </c:numRef>
          </c:yVal>
          <c:smooth val="0"/>
          <c:extLst>
            <c:ext xmlns:c16="http://schemas.microsoft.com/office/drawing/2014/chart" uri="{C3380CC4-5D6E-409C-BE32-E72D297353CC}">
              <c16:uniqueId val="{00000011-7CEB-4C30-99C6-25D81AB02455}"/>
            </c:ext>
          </c:extLst>
        </c:ser>
        <c:dLbls>
          <c:showLegendKey val="0"/>
          <c:showVal val="0"/>
          <c:showCatName val="0"/>
          <c:showSerName val="0"/>
          <c:showPercent val="0"/>
          <c:showBubbleSize val="0"/>
        </c:dLbls>
        <c:axId val="326137127"/>
        <c:axId val="326138207"/>
      </c:scatterChart>
      <c:valAx>
        <c:axId val="326137127"/>
        <c:scaling>
          <c:orientation val="minMax"/>
          <c:min val="33970"/>
        </c:scaling>
        <c:delete val="0"/>
        <c:axPos val="b"/>
        <c:numFmt formatCode="mmm\-yyyy" sourceLinked="0"/>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6138207"/>
        <c:crosses val="autoZero"/>
        <c:crossBetween val="midCat"/>
        <c:majorUnit val="1461"/>
      </c:valAx>
      <c:valAx>
        <c:axId val="326138207"/>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in"/>
        <c:tickLblPos val="nextTo"/>
        <c:spPr>
          <a:noFill/>
          <a:ln>
            <a:solidFill>
              <a:srgbClr val="9BBB5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613712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5F5F5"/>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900" b="1" i="0" u="none" strike="noStrike" kern="1200" spc="0" baseline="0">
                <a:solidFill>
                  <a:srgbClr val="595959"/>
                </a:solidFill>
                <a:latin typeface="Trebuchet MS" panose="020B0603020202020204" pitchFamily="34" charset="0"/>
                <a:ea typeface="+mn-ea"/>
                <a:cs typeface="+mn-cs"/>
              </a:defRPr>
            </a:pPr>
            <a:r>
              <a:rPr lang="en-CA" sz="900" b="1">
                <a:solidFill>
                  <a:srgbClr val="595959"/>
                </a:solidFill>
                <a:latin typeface="Trebuchet MS" panose="020B0603020202020204" pitchFamily="34" charset="0"/>
              </a:rPr>
              <a:t>Sayer_LRE_2025 Gross Monthly Production History</a:t>
            </a:r>
          </a:p>
        </c:rich>
      </c:tx>
      <c:overlay val="0"/>
      <c:spPr>
        <a:noFill/>
        <a:ln>
          <a:noFill/>
        </a:ln>
        <a:effectLst/>
      </c:spPr>
      <c:txPr>
        <a:bodyPr rot="0" spcFirstLastPara="1" vertOverflow="ellipsis" vert="horz" wrap="square" anchor="ctr" anchorCtr="1"/>
        <a:lstStyle/>
        <a:p>
          <a:pPr algn="ctr">
            <a:defRPr sz="900" b="1" i="0" u="none" strike="noStrike" kern="1200" spc="0" baseline="0">
              <a:solidFill>
                <a:srgbClr val="595959"/>
              </a:solidFill>
              <a:latin typeface="Trebuchet MS" panose="020B0603020202020204" pitchFamily="34" charset="0"/>
              <a:ea typeface="+mn-ea"/>
              <a:cs typeface="+mn-cs"/>
            </a:defRPr>
          </a:pPr>
          <a:endParaRPr lang="en-US"/>
        </a:p>
      </c:txPr>
    </c:title>
    <c:autoTitleDeleted val="0"/>
    <c:plotArea>
      <c:layout/>
      <c:scatterChart>
        <c:scatterStyle val="lineMarker"/>
        <c:varyColors val="0"/>
        <c:ser>
          <c:idx val="0"/>
          <c:order val="0"/>
          <c:tx>
            <c:v>Well Count</c:v>
          </c:tx>
          <c:spPr>
            <a:ln w="12700" cap="rnd" cmpd="sng" algn="ctr">
              <a:solidFill>
                <a:srgbClr val="FF9900">
                  <a:alpha val="35000"/>
                </a:srgbClr>
              </a:solidFill>
              <a:prstDash val="solid"/>
              <a:round/>
              <a:headEnd type="none" w="med" len="med"/>
              <a:tailEnd type="none" w="med" len="med"/>
            </a:ln>
            <a:effectLst/>
          </c:spPr>
          <c:marker>
            <c:symbol val="circle"/>
            <c:size val="2"/>
            <c:spPr>
              <a:solidFill>
                <a:srgbClr val="FF9900"/>
              </a:solidFill>
              <a:ln w="12700" cap="rnd" cmpd="sng" algn="ctr">
                <a:solidFill>
                  <a:srgbClr val="FF99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History'!$D$6:$D$393</c:f>
              <c:numCache>
                <c:formatCode>#,##0</c:formatCode>
                <c:ptCount val="388"/>
                <c:pt idx="0">
                  <c:v>1</c:v>
                </c:pt>
                <c:pt idx="1">
                  <c:v>1</c:v>
                </c:pt>
                <c:pt idx="2">
                  <c:v>1</c:v>
                </c:pt>
                <c:pt idx="3">
                  <c:v>1</c:v>
                </c:pt>
                <c:pt idx="4">
                  <c:v>1</c:v>
                </c:pt>
                <c:pt idx="5">
                  <c:v>1</c:v>
                </c:pt>
                <c:pt idx="6">
                  <c:v>1</c:v>
                </c:pt>
                <c:pt idx="7">
                  <c:v>1</c:v>
                </c:pt>
                <c:pt idx="8">
                  <c:v>1</c:v>
                </c:pt>
                <c:pt idx="9">
                  <c:v>1</c:v>
                </c:pt>
                <c:pt idx="10">
                  <c:v>1</c:v>
                </c:pt>
                <c:pt idx="11">
                  <c:v>1</c:v>
                </c:pt>
                <c:pt idx="12">
                  <c:v>2</c:v>
                </c:pt>
                <c:pt idx="13">
                  <c:v>2</c:v>
                </c:pt>
                <c:pt idx="14">
                  <c:v>2</c:v>
                </c:pt>
                <c:pt idx="15">
                  <c:v>2</c:v>
                </c:pt>
                <c:pt idx="16">
                  <c:v>2</c:v>
                </c:pt>
                <c:pt idx="17">
                  <c:v>2</c:v>
                </c:pt>
                <c:pt idx="18">
                  <c:v>2</c:v>
                </c:pt>
                <c:pt idx="19">
                  <c:v>2</c:v>
                </c:pt>
                <c:pt idx="20">
                  <c:v>2</c:v>
                </c:pt>
                <c:pt idx="21">
                  <c:v>2</c:v>
                </c:pt>
                <c:pt idx="22">
                  <c:v>2</c:v>
                </c:pt>
                <c:pt idx="23">
                  <c:v>2</c:v>
                </c:pt>
                <c:pt idx="24">
                  <c:v>4</c:v>
                </c:pt>
                <c:pt idx="25">
                  <c:v>4</c:v>
                </c:pt>
                <c:pt idx="26">
                  <c:v>4</c:v>
                </c:pt>
                <c:pt idx="27">
                  <c:v>4</c:v>
                </c:pt>
                <c:pt idx="28">
                  <c:v>4</c:v>
                </c:pt>
                <c:pt idx="29">
                  <c:v>4</c:v>
                </c:pt>
                <c:pt idx="30">
                  <c:v>4</c:v>
                </c:pt>
                <c:pt idx="31">
                  <c:v>4</c:v>
                </c:pt>
                <c:pt idx="32">
                  <c:v>4</c:v>
                </c:pt>
                <c:pt idx="33">
                  <c:v>4</c:v>
                </c:pt>
                <c:pt idx="34">
                  <c:v>4</c:v>
                </c:pt>
                <c:pt idx="35">
                  <c:v>4</c:v>
                </c:pt>
                <c:pt idx="36">
                  <c:v>2</c:v>
                </c:pt>
                <c:pt idx="37">
                  <c:v>2</c:v>
                </c:pt>
                <c:pt idx="38">
                  <c:v>2</c:v>
                </c:pt>
                <c:pt idx="39">
                  <c:v>2</c:v>
                </c:pt>
                <c:pt idx="40">
                  <c:v>2</c:v>
                </c:pt>
                <c:pt idx="41">
                  <c:v>2</c:v>
                </c:pt>
                <c:pt idx="42">
                  <c:v>2</c:v>
                </c:pt>
                <c:pt idx="43">
                  <c:v>2</c:v>
                </c:pt>
                <c:pt idx="44">
                  <c:v>2</c:v>
                </c:pt>
                <c:pt idx="45">
                  <c:v>2</c:v>
                </c:pt>
                <c:pt idx="46">
                  <c:v>2</c:v>
                </c:pt>
                <c:pt idx="47">
                  <c:v>2</c:v>
                </c:pt>
                <c:pt idx="48">
                  <c:v>2</c:v>
                </c:pt>
                <c:pt idx="49">
                  <c:v>2</c:v>
                </c:pt>
                <c:pt idx="50">
                  <c:v>2</c:v>
                </c:pt>
                <c:pt idx="51">
                  <c:v>2</c:v>
                </c:pt>
                <c:pt idx="52">
                  <c:v>2</c:v>
                </c:pt>
                <c:pt idx="53">
                  <c:v>2</c:v>
                </c:pt>
                <c:pt idx="54">
                  <c:v>2</c:v>
                </c:pt>
                <c:pt idx="55">
                  <c:v>2</c:v>
                </c:pt>
                <c:pt idx="56">
                  <c:v>2</c:v>
                </c:pt>
                <c:pt idx="57">
                  <c:v>2</c:v>
                </c:pt>
                <c:pt idx="58">
                  <c:v>2</c:v>
                </c:pt>
                <c:pt idx="59">
                  <c:v>2</c:v>
                </c:pt>
                <c:pt idx="60">
                  <c:v>2</c:v>
                </c:pt>
                <c:pt idx="61">
                  <c:v>2</c:v>
                </c:pt>
                <c:pt idx="62">
                  <c:v>2</c:v>
                </c:pt>
                <c:pt idx="63">
                  <c:v>2</c:v>
                </c:pt>
                <c:pt idx="64">
                  <c:v>2</c:v>
                </c:pt>
                <c:pt idx="65">
                  <c:v>2</c:v>
                </c:pt>
                <c:pt idx="66">
                  <c:v>2</c:v>
                </c:pt>
                <c:pt idx="67">
                  <c:v>2</c:v>
                </c:pt>
                <c:pt idx="68">
                  <c:v>2</c:v>
                </c:pt>
                <c:pt idx="69">
                  <c:v>2</c:v>
                </c:pt>
                <c:pt idx="70">
                  <c:v>2</c:v>
                </c:pt>
                <c:pt idx="71">
                  <c:v>2</c:v>
                </c:pt>
                <c:pt idx="72">
                  <c:v>2</c:v>
                </c:pt>
                <c:pt idx="73">
                  <c:v>2</c:v>
                </c:pt>
                <c:pt idx="74">
                  <c:v>2</c:v>
                </c:pt>
                <c:pt idx="75">
                  <c:v>2</c:v>
                </c:pt>
                <c:pt idx="76">
                  <c:v>2</c:v>
                </c:pt>
                <c:pt idx="77">
                  <c:v>2</c:v>
                </c:pt>
                <c:pt idx="78">
                  <c:v>2</c:v>
                </c:pt>
                <c:pt idx="79">
                  <c:v>2</c:v>
                </c:pt>
                <c:pt idx="80">
                  <c:v>2</c:v>
                </c:pt>
                <c:pt idx="81">
                  <c:v>2</c:v>
                </c:pt>
                <c:pt idx="82">
                  <c:v>2</c:v>
                </c:pt>
                <c:pt idx="83">
                  <c:v>2</c:v>
                </c:pt>
                <c:pt idx="84">
                  <c:v>2</c:v>
                </c:pt>
                <c:pt idx="85">
                  <c:v>2</c:v>
                </c:pt>
                <c:pt idx="86">
                  <c:v>2</c:v>
                </c:pt>
                <c:pt idx="87">
                  <c:v>2</c:v>
                </c:pt>
                <c:pt idx="88">
                  <c:v>2</c:v>
                </c:pt>
                <c:pt idx="89">
                  <c:v>2</c:v>
                </c:pt>
                <c:pt idx="90">
                  <c:v>2</c:v>
                </c:pt>
                <c:pt idx="91">
                  <c:v>2</c:v>
                </c:pt>
                <c:pt idx="92">
                  <c:v>2</c:v>
                </c:pt>
                <c:pt idx="93">
                  <c:v>2</c:v>
                </c:pt>
                <c:pt idx="94">
                  <c:v>2</c:v>
                </c:pt>
                <c:pt idx="95">
                  <c:v>2</c:v>
                </c:pt>
                <c:pt idx="96">
                  <c:v>2</c:v>
                </c:pt>
                <c:pt idx="97">
                  <c:v>2</c:v>
                </c:pt>
                <c:pt idx="98">
                  <c:v>2</c:v>
                </c:pt>
                <c:pt idx="99">
                  <c:v>2</c:v>
                </c:pt>
                <c:pt idx="100">
                  <c:v>2</c:v>
                </c:pt>
                <c:pt idx="101">
                  <c:v>2</c:v>
                </c:pt>
                <c:pt idx="102">
                  <c:v>2</c:v>
                </c:pt>
                <c:pt idx="103">
                  <c:v>2</c:v>
                </c:pt>
                <c:pt idx="104">
                  <c:v>2</c:v>
                </c:pt>
                <c:pt idx="105">
                  <c:v>2</c:v>
                </c:pt>
                <c:pt idx="106">
                  <c:v>2</c:v>
                </c:pt>
                <c:pt idx="107">
                  <c:v>2</c:v>
                </c:pt>
                <c:pt idx="108">
                  <c:v>2</c:v>
                </c:pt>
                <c:pt idx="109">
                  <c:v>2</c:v>
                </c:pt>
                <c:pt idx="110">
                  <c:v>2</c:v>
                </c:pt>
                <c:pt idx="111">
                  <c:v>2</c:v>
                </c:pt>
                <c:pt idx="112">
                  <c:v>2</c:v>
                </c:pt>
                <c:pt idx="113">
                  <c:v>2</c:v>
                </c:pt>
                <c:pt idx="114">
                  <c:v>2</c:v>
                </c:pt>
                <c:pt idx="115">
                  <c:v>2</c:v>
                </c:pt>
                <c:pt idx="116">
                  <c:v>2</c:v>
                </c:pt>
                <c:pt idx="117">
                  <c:v>2</c:v>
                </c:pt>
                <c:pt idx="118">
                  <c:v>2</c:v>
                </c:pt>
                <c:pt idx="119">
                  <c:v>2</c:v>
                </c:pt>
                <c:pt idx="120">
                  <c:v>3</c:v>
                </c:pt>
                <c:pt idx="121">
                  <c:v>3</c:v>
                </c:pt>
                <c:pt idx="122">
                  <c:v>3</c:v>
                </c:pt>
                <c:pt idx="123">
                  <c:v>3</c:v>
                </c:pt>
                <c:pt idx="124">
                  <c:v>3</c:v>
                </c:pt>
                <c:pt idx="125">
                  <c:v>3</c:v>
                </c:pt>
                <c:pt idx="126">
                  <c:v>3</c:v>
                </c:pt>
                <c:pt idx="127">
                  <c:v>3</c:v>
                </c:pt>
                <c:pt idx="128">
                  <c:v>3</c:v>
                </c:pt>
                <c:pt idx="129">
                  <c:v>3</c:v>
                </c:pt>
                <c:pt idx="130">
                  <c:v>3</c:v>
                </c:pt>
                <c:pt idx="131">
                  <c:v>3</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4</c:v>
                </c:pt>
                <c:pt idx="151">
                  <c:v>4</c:v>
                </c:pt>
                <c:pt idx="152">
                  <c:v>4</c:v>
                </c:pt>
                <c:pt idx="153">
                  <c:v>4</c:v>
                </c:pt>
                <c:pt idx="154">
                  <c:v>4</c:v>
                </c:pt>
                <c:pt idx="155">
                  <c:v>4</c:v>
                </c:pt>
                <c:pt idx="156">
                  <c:v>4</c:v>
                </c:pt>
                <c:pt idx="157">
                  <c:v>4</c:v>
                </c:pt>
                <c:pt idx="158">
                  <c:v>4</c:v>
                </c:pt>
                <c:pt idx="159">
                  <c:v>4</c:v>
                </c:pt>
                <c:pt idx="160">
                  <c:v>4</c:v>
                </c:pt>
                <c:pt idx="161">
                  <c:v>4</c:v>
                </c:pt>
                <c:pt idx="162">
                  <c:v>4</c:v>
                </c:pt>
                <c:pt idx="163">
                  <c:v>4</c:v>
                </c:pt>
                <c:pt idx="164">
                  <c:v>4</c:v>
                </c:pt>
                <c:pt idx="165">
                  <c:v>4</c:v>
                </c:pt>
                <c:pt idx="166">
                  <c:v>4</c:v>
                </c:pt>
                <c:pt idx="167">
                  <c:v>4</c:v>
                </c:pt>
                <c:pt idx="168">
                  <c:v>4</c:v>
                </c:pt>
                <c:pt idx="169">
                  <c:v>4</c:v>
                </c:pt>
                <c:pt idx="170">
                  <c:v>4</c:v>
                </c:pt>
                <c:pt idx="171">
                  <c:v>4</c:v>
                </c:pt>
                <c:pt idx="172">
                  <c:v>4</c:v>
                </c:pt>
                <c:pt idx="173">
                  <c:v>4</c:v>
                </c:pt>
                <c:pt idx="174">
                  <c:v>4</c:v>
                </c:pt>
                <c:pt idx="175">
                  <c:v>4</c:v>
                </c:pt>
                <c:pt idx="176">
                  <c:v>4</c:v>
                </c:pt>
                <c:pt idx="177">
                  <c:v>4</c:v>
                </c:pt>
                <c:pt idx="178">
                  <c:v>4</c:v>
                </c:pt>
                <c:pt idx="179">
                  <c:v>4</c:v>
                </c:pt>
                <c:pt idx="180">
                  <c:v>4</c:v>
                </c:pt>
                <c:pt idx="181">
                  <c:v>4</c:v>
                </c:pt>
                <c:pt idx="182">
                  <c:v>4</c:v>
                </c:pt>
                <c:pt idx="183">
                  <c:v>4</c:v>
                </c:pt>
                <c:pt idx="184">
                  <c:v>4</c:v>
                </c:pt>
                <c:pt idx="185">
                  <c:v>4</c:v>
                </c:pt>
                <c:pt idx="186">
                  <c:v>4</c:v>
                </c:pt>
                <c:pt idx="187">
                  <c:v>4</c:v>
                </c:pt>
                <c:pt idx="188">
                  <c:v>4</c:v>
                </c:pt>
                <c:pt idx="189">
                  <c:v>4</c:v>
                </c:pt>
                <c:pt idx="190">
                  <c:v>4</c:v>
                </c:pt>
                <c:pt idx="191">
                  <c:v>4</c:v>
                </c:pt>
                <c:pt idx="192">
                  <c:v>4</c:v>
                </c:pt>
                <c:pt idx="193">
                  <c:v>4</c:v>
                </c:pt>
                <c:pt idx="194">
                  <c:v>4</c:v>
                </c:pt>
                <c:pt idx="195">
                  <c:v>4</c:v>
                </c:pt>
                <c:pt idx="196">
                  <c:v>4</c:v>
                </c:pt>
                <c:pt idx="197">
                  <c:v>4</c:v>
                </c:pt>
                <c:pt idx="198">
                  <c:v>4</c:v>
                </c:pt>
                <c:pt idx="199">
                  <c:v>4</c:v>
                </c:pt>
                <c:pt idx="200">
                  <c:v>4</c:v>
                </c:pt>
                <c:pt idx="201">
                  <c:v>4</c:v>
                </c:pt>
                <c:pt idx="202">
                  <c:v>4</c:v>
                </c:pt>
                <c:pt idx="203">
                  <c:v>4</c:v>
                </c:pt>
                <c:pt idx="204">
                  <c:v>12</c:v>
                </c:pt>
                <c:pt idx="205">
                  <c:v>12</c:v>
                </c:pt>
                <c:pt idx="206">
                  <c:v>12</c:v>
                </c:pt>
                <c:pt idx="207">
                  <c:v>12</c:v>
                </c:pt>
                <c:pt idx="208">
                  <c:v>12</c:v>
                </c:pt>
                <c:pt idx="209">
                  <c:v>12</c:v>
                </c:pt>
                <c:pt idx="210">
                  <c:v>12</c:v>
                </c:pt>
                <c:pt idx="211">
                  <c:v>12</c:v>
                </c:pt>
                <c:pt idx="212">
                  <c:v>12</c:v>
                </c:pt>
                <c:pt idx="213">
                  <c:v>12</c:v>
                </c:pt>
                <c:pt idx="214">
                  <c:v>12</c:v>
                </c:pt>
                <c:pt idx="215">
                  <c:v>12</c:v>
                </c:pt>
                <c:pt idx="216">
                  <c:v>16</c:v>
                </c:pt>
                <c:pt idx="217">
                  <c:v>16</c:v>
                </c:pt>
                <c:pt idx="218">
                  <c:v>16</c:v>
                </c:pt>
                <c:pt idx="219">
                  <c:v>16</c:v>
                </c:pt>
                <c:pt idx="220">
                  <c:v>16</c:v>
                </c:pt>
                <c:pt idx="221">
                  <c:v>16</c:v>
                </c:pt>
                <c:pt idx="222">
                  <c:v>16</c:v>
                </c:pt>
                <c:pt idx="223">
                  <c:v>16</c:v>
                </c:pt>
                <c:pt idx="224">
                  <c:v>16</c:v>
                </c:pt>
                <c:pt idx="225">
                  <c:v>16</c:v>
                </c:pt>
                <c:pt idx="226">
                  <c:v>16</c:v>
                </c:pt>
                <c:pt idx="227">
                  <c:v>16</c:v>
                </c:pt>
                <c:pt idx="228">
                  <c:v>27</c:v>
                </c:pt>
                <c:pt idx="229">
                  <c:v>27</c:v>
                </c:pt>
                <c:pt idx="230">
                  <c:v>27</c:v>
                </c:pt>
                <c:pt idx="231">
                  <c:v>27</c:v>
                </c:pt>
                <c:pt idx="232">
                  <c:v>27</c:v>
                </c:pt>
                <c:pt idx="233">
                  <c:v>27</c:v>
                </c:pt>
                <c:pt idx="234">
                  <c:v>27</c:v>
                </c:pt>
                <c:pt idx="235">
                  <c:v>27</c:v>
                </c:pt>
                <c:pt idx="236">
                  <c:v>27</c:v>
                </c:pt>
                <c:pt idx="237">
                  <c:v>27</c:v>
                </c:pt>
                <c:pt idx="238">
                  <c:v>27</c:v>
                </c:pt>
                <c:pt idx="239">
                  <c:v>27</c:v>
                </c:pt>
                <c:pt idx="240">
                  <c:v>57</c:v>
                </c:pt>
                <c:pt idx="241">
                  <c:v>57</c:v>
                </c:pt>
                <c:pt idx="242">
                  <c:v>57</c:v>
                </c:pt>
                <c:pt idx="243">
                  <c:v>57</c:v>
                </c:pt>
                <c:pt idx="244">
                  <c:v>57</c:v>
                </c:pt>
                <c:pt idx="245">
                  <c:v>57</c:v>
                </c:pt>
                <c:pt idx="246">
                  <c:v>57</c:v>
                </c:pt>
                <c:pt idx="247">
                  <c:v>57</c:v>
                </c:pt>
                <c:pt idx="248">
                  <c:v>57</c:v>
                </c:pt>
                <c:pt idx="249">
                  <c:v>57</c:v>
                </c:pt>
                <c:pt idx="250">
                  <c:v>57</c:v>
                </c:pt>
                <c:pt idx="251">
                  <c:v>57</c:v>
                </c:pt>
                <c:pt idx="252">
                  <c:v>63</c:v>
                </c:pt>
                <c:pt idx="253">
                  <c:v>63</c:v>
                </c:pt>
                <c:pt idx="254">
                  <c:v>63</c:v>
                </c:pt>
                <c:pt idx="255">
                  <c:v>63</c:v>
                </c:pt>
                <c:pt idx="256">
                  <c:v>63</c:v>
                </c:pt>
                <c:pt idx="257">
                  <c:v>63</c:v>
                </c:pt>
                <c:pt idx="258">
                  <c:v>63</c:v>
                </c:pt>
                <c:pt idx="259">
                  <c:v>63</c:v>
                </c:pt>
                <c:pt idx="260">
                  <c:v>63</c:v>
                </c:pt>
                <c:pt idx="261">
                  <c:v>63</c:v>
                </c:pt>
                <c:pt idx="262">
                  <c:v>63</c:v>
                </c:pt>
                <c:pt idx="263">
                  <c:v>63</c:v>
                </c:pt>
                <c:pt idx="264">
                  <c:v>65</c:v>
                </c:pt>
                <c:pt idx="265">
                  <c:v>65</c:v>
                </c:pt>
                <c:pt idx="266">
                  <c:v>65</c:v>
                </c:pt>
                <c:pt idx="267">
                  <c:v>65</c:v>
                </c:pt>
                <c:pt idx="268">
                  <c:v>65</c:v>
                </c:pt>
                <c:pt idx="269">
                  <c:v>65</c:v>
                </c:pt>
                <c:pt idx="270">
                  <c:v>65</c:v>
                </c:pt>
                <c:pt idx="271">
                  <c:v>65</c:v>
                </c:pt>
                <c:pt idx="272">
                  <c:v>65</c:v>
                </c:pt>
                <c:pt idx="273">
                  <c:v>65</c:v>
                </c:pt>
                <c:pt idx="274">
                  <c:v>65</c:v>
                </c:pt>
                <c:pt idx="275">
                  <c:v>65</c:v>
                </c:pt>
                <c:pt idx="276">
                  <c:v>72</c:v>
                </c:pt>
                <c:pt idx="277">
                  <c:v>72</c:v>
                </c:pt>
                <c:pt idx="278">
                  <c:v>72</c:v>
                </c:pt>
                <c:pt idx="279">
                  <c:v>72</c:v>
                </c:pt>
                <c:pt idx="280">
                  <c:v>72</c:v>
                </c:pt>
                <c:pt idx="281">
                  <c:v>72</c:v>
                </c:pt>
                <c:pt idx="282">
                  <c:v>72</c:v>
                </c:pt>
                <c:pt idx="283">
                  <c:v>72</c:v>
                </c:pt>
                <c:pt idx="284">
                  <c:v>72</c:v>
                </c:pt>
                <c:pt idx="285">
                  <c:v>72</c:v>
                </c:pt>
                <c:pt idx="286">
                  <c:v>72</c:v>
                </c:pt>
                <c:pt idx="287">
                  <c:v>72</c:v>
                </c:pt>
                <c:pt idx="288">
                  <c:v>133</c:v>
                </c:pt>
                <c:pt idx="289">
                  <c:v>133</c:v>
                </c:pt>
                <c:pt idx="290">
                  <c:v>133</c:v>
                </c:pt>
                <c:pt idx="291">
                  <c:v>133</c:v>
                </c:pt>
                <c:pt idx="292">
                  <c:v>133</c:v>
                </c:pt>
                <c:pt idx="293">
                  <c:v>133</c:v>
                </c:pt>
                <c:pt idx="294">
                  <c:v>133</c:v>
                </c:pt>
                <c:pt idx="295">
                  <c:v>133</c:v>
                </c:pt>
                <c:pt idx="296">
                  <c:v>133</c:v>
                </c:pt>
                <c:pt idx="297">
                  <c:v>133</c:v>
                </c:pt>
                <c:pt idx="298">
                  <c:v>133</c:v>
                </c:pt>
                <c:pt idx="299">
                  <c:v>133</c:v>
                </c:pt>
                <c:pt idx="300">
                  <c:v>130</c:v>
                </c:pt>
                <c:pt idx="301">
                  <c:v>133</c:v>
                </c:pt>
                <c:pt idx="302">
                  <c:v>135</c:v>
                </c:pt>
                <c:pt idx="303">
                  <c:v>137</c:v>
                </c:pt>
                <c:pt idx="304">
                  <c:v>138</c:v>
                </c:pt>
                <c:pt idx="305">
                  <c:v>137</c:v>
                </c:pt>
                <c:pt idx="306">
                  <c:v>136</c:v>
                </c:pt>
                <c:pt idx="307">
                  <c:v>136</c:v>
                </c:pt>
                <c:pt idx="308">
                  <c:v>136</c:v>
                </c:pt>
                <c:pt idx="309">
                  <c:v>137</c:v>
                </c:pt>
                <c:pt idx="310">
                  <c:v>137</c:v>
                </c:pt>
                <c:pt idx="311">
                  <c:v>137</c:v>
                </c:pt>
                <c:pt idx="312">
                  <c:v>137</c:v>
                </c:pt>
                <c:pt idx="313">
                  <c:v>137</c:v>
                </c:pt>
                <c:pt idx="314">
                  <c:v>138</c:v>
                </c:pt>
                <c:pt idx="315">
                  <c:v>136</c:v>
                </c:pt>
                <c:pt idx="316">
                  <c:v>136</c:v>
                </c:pt>
                <c:pt idx="317">
                  <c:v>135</c:v>
                </c:pt>
                <c:pt idx="318">
                  <c:v>136</c:v>
                </c:pt>
                <c:pt idx="319">
                  <c:v>132</c:v>
                </c:pt>
                <c:pt idx="320">
                  <c:v>136</c:v>
                </c:pt>
                <c:pt idx="321">
                  <c:v>136</c:v>
                </c:pt>
                <c:pt idx="322">
                  <c:v>136</c:v>
                </c:pt>
                <c:pt idx="323">
                  <c:v>136</c:v>
                </c:pt>
                <c:pt idx="324">
                  <c:v>136</c:v>
                </c:pt>
                <c:pt idx="325">
                  <c:v>135</c:v>
                </c:pt>
                <c:pt idx="326">
                  <c:v>135</c:v>
                </c:pt>
                <c:pt idx="327">
                  <c:v>134</c:v>
                </c:pt>
                <c:pt idx="328">
                  <c:v>133</c:v>
                </c:pt>
                <c:pt idx="329">
                  <c:v>60</c:v>
                </c:pt>
                <c:pt idx="330">
                  <c:v>102</c:v>
                </c:pt>
                <c:pt idx="331">
                  <c:v>98</c:v>
                </c:pt>
                <c:pt idx="332">
                  <c:v>100</c:v>
                </c:pt>
                <c:pt idx="333">
                  <c:v>111</c:v>
                </c:pt>
                <c:pt idx="334">
                  <c:v>106</c:v>
                </c:pt>
                <c:pt idx="335">
                  <c:v>106</c:v>
                </c:pt>
                <c:pt idx="336">
                  <c:v>112</c:v>
                </c:pt>
                <c:pt idx="337">
                  <c:v>115</c:v>
                </c:pt>
                <c:pt idx="338">
                  <c:v>124</c:v>
                </c:pt>
                <c:pt idx="339">
                  <c:v>124</c:v>
                </c:pt>
                <c:pt idx="340">
                  <c:v>121</c:v>
                </c:pt>
                <c:pt idx="341">
                  <c:v>125</c:v>
                </c:pt>
                <c:pt idx="342">
                  <c:v>119</c:v>
                </c:pt>
                <c:pt idx="343">
                  <c:v>119</c:v>
                </c:pt>
                <c:pt idx="344">
                  <c:v>117</c:v>
                </c:pt>
                <c:pt idx="345">
                  <c:v>117</c:v>
                </c:pt>
                <c:pt idx="346">
                  <c:v>120</c:v>
                </c:pt>
                <c:pt idx="347">
                  <c:v>121</c:v>
                </c:pt>
                <c:pt idx="348">
                  <c:v>123</c:v>
                </c:pt>
                <c:pt idx="349">
                  <c:v>126</c:v>
                </c:pt>
                <c:pt idx="350">
                  <c:v>127</c:v>
                </c:pt>
                <c:pt idx="351">
                  <c:v>127</c:v>
                </c:pt>
                <c:pt idx="352">
                  <c:v>130</c:v>
                </c:pt>
                <c:pt idx="353">
                  <c:v>135</c:v>
                </c:pt>
                <c:pt idx="354">
                  <c:v>135</c:v>
                </c:pt>
                <c:pt idx="355">
                  <c:v>134</c:v>
                </c:pt>
                <c:pt idx="356">
                  <c:v>134</c:v>
                </c:pt>
                <c:pt idx="357">
                  <c:v>136</c:v>
                </c:pt>
                <c:pt idx="358">
                  <c:v>137</c:v>
                </c:pt>
                <c:pt idx="359">
                  <c:v>133</c:v>
                </c:pt>
                <c:pt idx="360">
                  <c:v>134</c:v>
                </c:pt>
                <c:pt idx="361">
                  <c:v>134</c:v>
                </c:pt>
                <c:pt idx="362">
                  <c:v>132</c:v>
                </c:pt>
                <c:pt idx="363">
                  <c:v>132</c:v>
                </c:pt>
                <c:pt idx="364">
                  <c:v>133</c:v>
                </c:pt>
                <c:pt idx="365">
                  <c:v>132</c:v>
                </c:pt>
                <c:pt idx="366">
                  <c:v>133</c:v>
                </c:pt>
                <c:pt idx="367">
                  <c:v>133</c:v>
                </c:pt>
                <c:pt idx="368">
                  <c:v>134</c:v>
                </c:pt>
                <c:pt idx="369">
                  <c:v>136</c:v>
                </c:pt>
                <c:pt idx="370">
                  <c:v>133</c:v>
                </c:pt>
                <c:pt idx="371">
                  <c:v>132</c:v>
                </c:pt>
                <c:pt idx="372">
                  <c:v>133</c:v>
                </c:pt>
                <c:pt idx="373">
                  <c:v>133</c:v>
                </c:pt>
                <c:pt idx="374">
                  <c:v>131</c:v>
                </c:pt>
                <c:pt idx="375">
                  <c:v>124</c:v>
                </c:pt>
                <c:pt idx="376">
                  <c:v>135</c:v>
                </c:pt>
                <c:pt idx="377">
                  <c:v>131</c:v>
                </c:pt>
                <c:pt idx="378">
                  <c:v>105</c:v>
                </c:pt>
                <c:pt idx="379">
                  <c:v>128</c:v>
                </c:pt>
                <c:pt idx="380">
                  <c:v>126</c:v>
                </c:pt>
                <c:pt idx="381">
                  <c:v>125</c:v>
                </c:pt>
                <c:pt idx="382">
                  <c:v>118</c:v>
                </c:pt>
                <c:pt idx="383">
                  <c:v>110</c:v>
                </c:pt>
                <c:pt idx="384">
                  <c:v>111</c:v>
                </c:pt>
                <c:pt idx="385">
                  <c:v>111</c:v>
                </c:pt>
                <c:pt idx="386">
                  <c:v>111</c:v>
                </c:pt>
                <c:pt idx="387">
                  <c:v>110</c:v>
                </c:pt>
              </c:numCache>
            </c:numRef>
          </c:yVal>
          <c:smooth val="0"/>
          <c:extLst>
            <c:ext xmlns:c16="http://schemas.microsoft.com/office/drawing/2014/chart" uri="{C3380CC4-5D6E-409C-BE32-E72D297353CC}">
              <c16:uniqueId val="{00000015-8BD9-400E-8CDF-AF46D21C5493}"/>
            </c:ext>
          </c:extLst>
        </c:ser>
        <c:ser>
          <c:idx val="1"/>
          <c:order val="1"/>
          <c:tx>
            <c:v>Oil (m3)</c:v>
          </c:tx>
          <c:spPr>
            <a:ln w="12700" cap="rnd" cmpd="sng" algn="ctr">
              <a:solidFill>
                <a:srgbClr val="006600">
                  <a:alpha val="35000"/>
                </a:srgbClr>
              </a:solidFill>
              <a:prstDash val="solid"/>
              <a:round/>
              <a:headEnd type="none" w="med" len="med"/>
              <a:tailEnd type="none" w="med" len="med"/>
            </a:ln>
            <a:effectLst/>
          </c:spPr>
          <c:marker>
            <c:symbol val="circle"/>
            <c:size val="2"/>
            <c:spPr>
              <a:solidFill>
                <a:srgbClr val="006600"/>
              </a:solidFill>
              <a:ln w="12700" cap="rnd" cmpd="sng" algn="ctr">
                <a:solidFill>
                  <a:srgbClr val="0066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History'!$G$6:$G$393</c:f>
              <c:numCache>
                <c:formatCode>#,##0.0</c:formatCode>
                <c:ptCount val="388"/>
                <c:pt idx="207">
                  <c:v>567.59999999999991</c:v>
                </c:pt>
                <c:pt idx="208">
                  <c:v>1174.7</c:v>
                </c:pt>
                <c:pt idx="209">
                  <c:v>691.8</c:v>
                </c:pt>
                <c:pt idx="210">
                  <c:v>1254.7</c:v>
                </c:pt>
                <c:pt idx="211">
                  <c:v>1529.7999999999997</c:v>
                </c:pt>
                <c:pt idx="212">
                  <c:v>1536.6999999999998</c:v>
                </c:pt>
                <c:pt idx="213">
                  <c:v>1409.1000000000001</c:v>
                </c:pt>
                <c:pt idx="214">
                  <c:v>1802.5</c:v>
                </c:pt>
                <c:pt idx="215">
                  <c:v>1769.4</c:v>
                </c:pt>
                <c:pt idx="216">
                  <c:v>1652.3000000000002</c:v>
                </c:pt>
                <c:pt idx="217">
                  <c:v>1465.8000000000002</c:v>
                </c:pt>
                <c:pt idx="218">
                  <c:v>1565.3999999999999</c:v>
                </c:pt>
                <c:pt idx="219">
                  <c:v>1145.3</c:v>
                </c:pt>
                <c:pt idx="220">
                  <c:v>1486.2</c:v>
                </c:pt>
                <c:pt idx="221">
                  <c:v>2820.9</c:v>
                </c:pt>
                <c:pt idx="222">
                  <c:v>3266.8</c:v>
                </c:pt>
                <c:pt idx="223">
                  <c:v>3079.2</c:v>
                </c:pt>
                <c:pt idx="224">
                  <c:v>2713.6</c:v>
                </c:pt>
                <c:pt idx="225">
                  <c:v>2641.6000000000004</c:v>
                </c:pt>
                <c:pt idx="226">
                  <c:v>2366.5</c:v>
                </c:pt>
                <c:pt idx="227">
                  <c:v>2272.6999999999998</c:v>
                </c:pt>
                <c:pt idx="228">
                  <c:v>2103</c:v>
                </c:pt>
                <c:pt idx="229">
                  <c:v>1949.9999999999998</c:v>
                </c:pt>
                <c:pt idx="230">
                  <c:v>2060.5</c:v>
                </c:pt>
                <c:pt idx="231">
                  <c:v>1891.6999999999998</c:v>
                </c:pt>
                <c:pt idx="232">
                  <c:v>1899.3</c:v>
                </c:pt>
                <c:pt idx="233">
                  <c:v>1830.6</c:v>
                </c:pt>
                <c:pt idx="234">
                  <c:v>2428.3000000000002</c:v>
                </c:pt>
                <c:pt idx="235">
                  <c:v>2648.2</c:v>
                </c:pt>
                <c:pt idx="236">
                  <c:v>4052</c:v>
                </c:pt>
                <c:pt idx="237">
                  <c:v>4660.4000000000005</c:v>
                </c:pt>
                <c:pt idx="238">
                  <c:v>4395.0999999999995</c:v>
                </c:pt>
                <c:pt idx="239">
                  <c:v>4446.1000000000004</c:v>
                </c:pt>
                <c:pt idx="240">
                  <c:v>4191</c:v>
                </c:pt>
                <c:pt idx="241">
                  <c:v>4198.8999999999996</c:v>
                </c:pt>
                <c:pt idx="242">
                  <c:v>6351.4000000000005</c:v>
                </c:pt>
                <c:pt idx="243">
                  <c:v>7148.5999999999995</c:v>
                </c:pt>
                <c:pt idx="244">
                  <c:v>6656.1</c:v>
                </c:pt>
                <c:pt idx="245">
                  <c:v>5574.4</c:v>
                </c:pt>
                <c:pt idx="246">
                  <c:v>5667.2999999999993</c:v>
                </c:pt>
                <c:pt idx="247">
                  <c:v>8045.9999999999982</c:v>
                </c:pt>
                <c:pt idx="248">
                  <c:v>7608.2</c:v>
                </c:pt>
                <c:pt idx="249">
                  <c:v>7906.7000000000007</c:v>
                </c:pt>
                <c:pt idx="250">
                  <c:v>6809.7000000000007</c:v>
                </c:pt>
                <c:pt idx="251">
                  <c:v>6144.5</c:v>
                </c:pt>
                <c:pt idx="252">
                  <c:v>5827.5000000000018</c:v>
                </c:pt>
                <c:pt idx="253">
                  <c:v>4773.3000000000011</c:v>
                </c:pt>
                <c:pt idx="254">
                  <c:v>5939.2999999999984</c:v>
                </c:pt>
                <c:pt idx="255">
                  <c:v>5718.2999999999993</c:v>
                </c:pt>
                <c:pt idx="256">
                  <c:v>5264.2</c:v>
                </c:pt>
                <c:pt idx="257">
                  <c:v>4921.7000000000007</c:v>
                </c:pt>
                <c:pt idx="258">
                  <c:v>4950.4000000000015</c:v>
                </c:pt>
                <c:pt idx="259">
                  <c:v>4661.2</c:v>
                </c:pt>
                <c:pt idx="260">
                  <c:v>4246.6000000000004</c:v>
                </c:pt>
                <c:pt idx="261">
                  <c:v>4132.7000000000007</c:v>
                </c:pt>
                <c:pt idx="262">
                  <c:v>3809.1</c:v>
                </c:pt>
                <c:pt idx="263">
                  <c:v>3908.8</c:v>
                </c:pt>
                <c:pt idx="264">
                  <c:v>3800.3999999999996</c:v>
                </c:pt>
                <c:pt idx="265">
                  <c:v>3369.8</c:v>
                </c:pt>
                <c:pt idx="266">
                  <c:v>4103.9999999999991</c:v>
                </c:pt>
                <c:pt idx="267">
                  <c:v>3913.7999999999997</c:v>
                </c:pt>
                <c:pt idx="268">
                  <c:v>3812.1999999999994</c:v>
                </c:pt>
                <c:pt idx="269">
                  <c:v>3528.7</c:v>
                </c:pt>
                <c:pt idx="270">
                  <c:v>3694.6999999999994</c:v>
                </c:pt>
                <c:pt idx="271">
                  <c:v>3476.8999999999996</c:v>
                </c:pt>
                <c:pt idx="272">
                  <c:v>3205.5000000000009</c:v>
                </c:pt>
                <c:pt idx="273">
                  <c:v>3332.800000000002</c:v>
                </c:pt>
                <c:pt idx="274">
                  <c:v>3075.6</c:v>
                </c:pt>
                <c:pt idx="275">
                  <c:v>3029</c:v>
                </c:pt>
                <c:pt idx="276">
                  <c:v>2991.2000000000007</c:v>
                </c:pt>
                <c:pt idx="277">
                  <c:v>2714.7</c:v>
                </c:pt>
                <c:pt idx="278">
                  <c:v>2822.1</c:v>
                </c:pt>
                <c:pt idx="279">
                  <c:v>2577.4999999999986</c:v>
                </c:pt>
                <c:pt idx="280">
                  <c:v>2516.6999999999998</c:v>
                </c:pt>
                <c:pt idx="281">
                  <c:v>2402.3999999999996</c:v>
                </c:pt>
                <c:pt idx="282">
                  <c:v>2485.8000000000011</c:v>
                </c:pt>
                <c:pt idx="283">
                  <c:v>2517.5000000000009</c:v>
                </c:pt>
                <c:pt idx="284">
                  <c:v>2025.6000000000004</c:v>
                </c:pt>
                <c:pt idx="285">
                  <c:v>2448.4</c:v>
                </c:pt>
                <c:pt idx="286">
                  <c:v>2255.6</c:v>
                </c:pt>
                <c:pt idx="287">
                  <c:v>3853.0000000000005</c:v>
                </c:pt>
                <c:pt idx="288">
                  <c:v>4717.3999999999987</c:v>
                </c:pt>
                <c:pt idx="289">
                  <c:v>6224.8999999999978</c:v>
                </c:pt>
                <c:pt idx="290">
                  <c:v>9717.5000000000018</c:v>
                </c:pt>
                <c:pt idx="291">
                  <c:v>10143.899999999998</c:v>
                </c:pt>
                <c:pt idx="292">
                  <c:v>9682.0999999999985</c:v>
                </c:pt>
                <c:pt idx="293">
                  <c:v>9765.7999999999975</c:v>
                </c:pt>
                <c:pt idx="294">
                  <c:v>9625.5</c:v>
                </c:pt>
                <c:pt idx="295">
                  <c:v>8663.6999999999971</c:v>
                </c:pt>
                <c:pt idx="296">
                  <c:v>7708.9999999999973</c:v>
                </c:pt>
                <c:pt idx="297">
                  <c:v>7370.4999999999973</c:v>
                </c:pt>
                <c:pt idx="298">
                  <c:v>6927.4</c:v>
                </c:pt>
                <c:pt idx="299">
                  <c:v>8653.0999999999985</c:v>
                </c:pt>
                <c:pt idx="300">
                  <c:v>9080.8999999999978</c:v>
                </c:pt>
                <c:pt idx="301">
                  <c:v>7680</c:v>
                </c:pt>
                <c:pt idx="302">
                  <c:v>8140.1000000000013</c:v>
                </c:pt>
                <c:pt idx="303">
                  <c:v>7823.5999999999958</c:v>
                </c:pt>
                <c:pt idx="304">
                  <c:v>8397.1999999999989</c:v>
                </c:pt>
                <c:pt idx="305">
                  <c:v>7880.9000000000042</c:v>
                </c:pt>
                <c:pt idx="306">
                  <c:v>7873.1</c:v>
                </c:pt>
                <c:pt idx="307">
                  <c:v>7505.1</c:v>
                </c:pt>
                <c:pt idx="308">
                  <c:v>6683.9999999999973</c:v>
                </c:pt>
                <c:pt idx="309">
                  <c:v>6644.1</c:v>
                </c:pt>
                <c:pt idx="310">
                  <c:v>6079.2999999999993</c:v>
                </c:pt>
                <c:pt idx="311">
                  <c:v>5832</c:v>
                </c:pt>
                <c:pt idx="312">
                  <c:v>5551.9000000000024</c:v>
                </c:pt>
                <c:pt idx="313">
                  <c:v>4641.2999999999993</c:v>
                </c:pt>
                <c:pt idx="314">
                  <c:v>5058.9000000000005</c:v>
                </c:pt>
                <c:pt idx="315">
                  <c:v>4766.6999999999989</c:v>
                </c:pt>
                <c:pt idx="316">
                  <c:v>4834.9999999999991</c:v>
                </c:pt>
                <c:pt idx="317">
                  <c:v>4425.6000000000004</c:v>
                </c:pt>
                <c:pt idx="318">
                  <c:v>4355.1000000000013</c:v>
                </c:pt>
                <c:pt idx="319">
                  <c:v>4220.3999999999996</c:v>
                </c:pt>
                <c:pt idx="320">
                  <c:v>3936.4</c:v>
                </c:pt>
                <c:pt idx="321">
                  <c:v>4081.5999999999995</c:v>
                </c:pt>
                <c:pt idx="322">
                  <c:v>3896.6000000000008</c:v>
                </c:pt>
                <c:pt idx="323">
                  <c:v>3829.2999999999993</c:v>
                </c:pt>
                <c:pt idx="324">
                  <c:v>3716.4999999999977</c:v>
                </c:pt>
                <c:pt idx="325">
                  <c:v>3434.3999999999996</c:v>
                </c:pt>
                <c:pt idx="326">
                  <c:v>3612.8000000000015</c:v>
                </c:pt>
                <c:pt idx="327">
                  <c:v>3235.6999999999989</c:v>
                </c:pt>
                <c:pt idx="328">
                  <c:v>3093.5000000000014</c:v>
                </c:pt>
                <c:pt idx="329">
                  <c:v>1264.0999999999999</c:v>
                </c:pt>
                <c:pt idx="330">
                  <c:v>2252.1000000000017</c:v>
                </c:pt>
                <c:pt idx="331">
                  <c:v>2863.3999999999992</c:v>
                </c:pt>
                <c:pt idx="332">
                  <c:v>2943.699999999998</c:v>
                </c:pt>
                <c:pt idx="333">
                  <c:v>2981.8</c:v>
                </c:pt>
                <c:pt idx="334">
                  <c:v>2754.7999999999993</c:v>
                </c:pt>
                <c:pt idx="335">
                  <c:v>2863.0999999999995</c:v>
                </c:pt>
                <c:pt idx="336">
                  <c:v>2730.5999999999995</c:v>
                </c:pt>
                <c:pt idx="337">
                  <c:v>2361.8999999999983</c:v>
                </c:pt>
                <c:pt idx="338">
                  <c:v>2849.1000000000004</c:v>
                </c:pt>
                <c:pt idx="339">
                  <c:v>2711.9000000000015</c:v>
                </c:pt>
                <c:pt idx="340">
                  <c:v>2722.2999999999997</c:v>
                </c:pt>
                <c:pt idx="341">
                  <c:v>2605.900000000001</c:v>
                </c:pt>
                <c:pt idx="342">
                  <c:v>2631.5999999999995</c:v>
                </c:pt>
                <c:pt idx="343">
                  <c:v>2554.8000000000011</c:v>
                </c:pt>
                <c:pt idx="344">
                  <c:v>2467.8999999999996</c:v>
                </c:pt>
                <c:pt idx="345">
                  <c:v>2363.2000000000003</c:v>
                </c:pt>
                <c:pt idx="346">
                  <c:v>2232.1999999999994</c:v>
                </c:pt>
                <c:pt idx="347">
                  <c:v>1966.2000000000003</c:v>
                </c:pt>
                <c:pt idx="348">
                  <c:v>1931.2999999999997</c:v>
                </c:pt>
                <c:pt idx="349">
                  <c:v>2164.2000000000007</c:v>
                </c:pt>
                <c:pt idx="350">
                  <c:v>2486.0000000000005</c:v>
                </c:pt>
                <c:pt idx="351">
                  <c:v>2366.8000000000006</c:v>
                </c:pt>
                <c:pt idx="352">
                  <c:v>2468.699999999998</c:v>
                </c:pt>
                <c:pt idx="353">
                  <c:v>2384.5000000000018</c:v>
                </c:pt>
                <c:pt idx="354">
                  <c:v>2558.8999999999996</c:v>
                </c:pt>
                <c:pt idx="355">
                  <c:v>2531.0999999999995</c:v>
                </c:pt>
                <c:pt idx="356">
                  <c:v>2165.4000000000005</c:v>
                </c:pt>
                <c:pt idx="357">
                  <c:v>2503.9999999999991</c:v>
                </c:pt>
                <c:pt idx="358">
                  <c:v>1965.8000000000002</c:v>
                </c:pt>
                <c:pt idx="359">
                  <c:v>1596.6000000000001</c:v>
                </c:pt>
                <c:pt idx="360">
                  <c:v>1869.4999999999993</c:v>
                </c:pt>
                <c:pt idx="361">
                  <c:v>1829.1000000000004</c:v>
                </c:pt>
                <c:pt idx="362">
                  <c:v>1976.9000000000003</c:v>
                </c:pt>
                <c:pt idx="363">
                  <c:v>1903.9999999999998</c:v>
                </c:pt>
                <c:pt idx="364">
                  <c:v>1942.2</c:v>
                </c:pt>
                <c:pt idx="365">
                  <c:v>1773.8000000000013</c:v>
                </c:pt>
                <c:pt idx="366">
                  <c:v>1994.9</c:v>
                </c:pt>
                <c:pt idx="367">
                  <c:v>1860.3999999999994</c:v>
                </c:pt>
                <c:pt idx="368">
                  <c:v>1861.3999999999999</c:v>
                </c:pt>
                <c:pt idx="369">
                  <c:v>1853.200000000001</c:v>
                </c:pt>
                <c:pt idx="370">
                  <c:v>1701.4000000000005</c:v>
                </c:pt>
                <c:pt idx="371">
                  <c:v>1750.7000000000003</c:v>
                </c:pt>
                <c:pt idx="372">
                  <c:v>1463</c:v>
                </c:pt>
                <c:pt idx="373">
                  <c:v>1545.9999999999998</c:v>
                </c:pt>
                <c:pt idx="374">
                  <c:v>1570.9</c:v>
                </c:pt>
                <c:pt idx="375">
                  <c:v>1525.1999999999996</c:v>
                </c:pt>
                <c:pt idx="376">
                  <c:v>1598.7000000000005</c:v>
                </c:pt>
                <c:pt idx="377">
                  <c:v>1381.8999999999996</c:v>
                </c:pt>
                <c:pt idx="378">
                  <c:v>1155.9999999999995</c:v>
                </c:pt>
                <c:pt idx="379">
                  <c:v>1437.9999999999998</c:v>
                </c:pt>
                <c:pt idx="380">
                  <c:v>1279.9999999999995</c:v>
                </c:pt>
                <c:pt idx="381">
                  <c:v>1280.1999999999994</c:v>
                </c:pt>
                <c:pt idx="382">
                  <c:v>1224.2000000000003</c:v>
                </c:pt>
                <c:pt idx="383">
                  <c:v>1200.4000000000005</c:v>
                </c:pt>
                <c:pt idx="384">
                  <c:v>1200.4000000000001</c:v>
                </c:pt>
                <c:pt idx="385">
                  <c:v>1058.9000000000001</c:v>
                </c:pt>
                <c:pt idx="386">
                  <c:v>1342.4999999999991</c:v>
                </c:pt>
                <c:pt idx="387">
                  <c:v>1331.3</c:v>
                </c:pt>
              </c:numCache>
            </c:numRef>
          </c:yVal>
          <c:smooth val="0"/>
          <c:extLst>
            <c:ext xmlns:c16="http://schemas.microsoft.com/office/drawing/2014/chart" uri="{C3380CC4-5D6E-409C-BE32-E72D297353CC}">
              <c16:uniqueId val="{00000016-8BD9-400E-8CDF-AF46D21C5493}"/>
            </c:ext>
          </c:extLst>
        </c:ser>
        <c:ser>
          <c:idx val="2"/>
          <c:order val="2"/>
          <c:tx>
            <c:v>Gas (e3m3)</c:v>
          </c:tx>
          <c:spPr>
            <a:ln w="12700" cap="rnd" cmpd="sng" algn="ctr">
              <a:solidFill>
                <a:srgbClr val="FF0000">
                  <a:alpha val="35000"/>
                </a:srgbClr>
              </a:solidFill>
              <a:prstDash val="solid"/>
              <a:round/>
              <a:headEnd type="none" w="med" len="med"/>
              <a:tailEnd type="none" w="med" len="med"/>
            </a:ln>
            <a:effectLst/>
          </c:spPr>
          <c:marker>
            <c:symbol val="circle"/>
            <c:size val="2"/>
            <c:spPr>
              <a:solidFill>
                <a:srgbClr val="FF0000"/>
              </a:solidFill>
              <a:ln w="12700" cap="rnd" cmpd="sng" algn="ctr">
                <a:solidFill>
                  <a:srgbClr val="FF00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History'!$H$6:$H$393</c:f>
              <c:numCache>
                <c:formatCode>#,##0.0</c:formatCode>
                <c:ptCount val="388"/>
                <c:pt idx="6">
                  <c:v>96.6</c:v>
                </c:pt>
                <c:pt idx="7">
                  <c:v>3633.5</c:v>
                </c:pt>
                <c:pt idx="8">
                  <c:v>3145.5</c:v>
                </c:pt>
                <c:pt idx="9">
                  <c:v>2583.6999999999998</c:v>
                </c:pt>
                <c:pt idx="10">
                  <c:v>1985.5</c:v>
                </c:pt>
                <c:pt idx="11">
                  <c:v>1340.6</c:v>
                </c:pt>
                <c:pt idx="12">
                  <c:v>746.2</c:v>
                </c:pt>
                <c:pt idx="13">
                  <c:v>178.4</c:v>
                </c:pt>
                <c:pt idx="14">
                  <c:v>576.4</c:v>
                </c:pt>
                <c:pt idx="15">
                  <c:v>600.70000000000005</c:v>
                </c:pt>
                <c:pt idx="16">
                  <c:v>878.1</c:v>
                </c:pt>
                <c:pt idx="17">
                  <c:v>814.9</c:v>
                </c:pt>
                <c:pt idx="18">
                  <c:v>617.1</c:v>
                </c:pt>
                <c:pt idx="19">
                  <c:v>639.70000000000005</c:v>
                </c:pt>
                <c:pt idx="20">
                  <c:v>3002.9</c:v>
                </c:pt>
                <c:pt idx="21">
                  <c:v>2446.5</c:v>
                </c:pt>
                <c:pt idx="22">
                  <c:v>1723.1999999999998</c:v>
                </c:pt>
                <c:pt idx="23">
                  <c:v>1297.4000000000001</c:v>
                </c:pt>
                <c:pt idx="24">
                  <c:v>1047.5</c:v>
                </c:pt>
                <c:pt idx="25">
                  <c:v>546.20000000000005</c:v>
                </c:pt>
                <c:pt idx="26">
                  <c:v>47.9</c:v>
                </c:pt>
                <c:pt idx="27">
                  <c:v>41.8</c:v>
                </c:pt>
                <c:pt idx="28">
                  <c:v>6</c:v>
                </c:pt>
                <c:pt idx="29">
                  <c:v>123.6</c:v>
                </c:pt>
                <c:pt idx="30">
                  <c:v>1809</c:v>
                </c:pt>
                <c:pt idx="31">
                  <c:v>1925.8</c:v>
                </c:pt>
                <c:pt idx="32">
                  <c:v>2672</c:v>
                </c:pt>
                <c:pt idx="33">
                  <c:v>2754.3999999999996</c:v>
                </c:pt>
                <c:pt idx="34">
                  <c:v>2434</c:v>
                </c:pt>
                <c:pt idx="35">
                  <c:v>2212.3999999999996</c:v>
                </c:pt>
                <c:pt idx="36">
                  <c:v>1835.7</c:v>
                </c:pt>
                <c:pt idx="37">
                  <c:v>1621</c:v>
                </c:pt>
                <c:pt idx="38">
                  <c:v>1618.8000000000002</c:v>
                </c:pt>
                <c:pt idx="39">
                  <c:v>1465.4</c:v>
                </c:pt>
                <c:pt idx="40">
                  <c:v>1375.5</c:v>
                </c:pt>
                <c:pt idx="41">
                  <c:v>1256.4000000000001</c:v>
                </c:pt>
                <c:pt idx="42">
                  <c:v>1198.8</c:v>
                </c:pt>
                <c:pt idx="43">
                  <c:v>1033.5</c:v>
                </c:pt>
                <c:pt idx="44">
                  <c:v>1074.2</c:v>
                </c:pt>
                <c:pt idx="45">
                  <c:v>988.2</c:v>
                </c:pt>
                <c:pt idx="46">
                  <c:v>1293.5</c:v>
                </c:pt>
                <c:pt idx="48">
                  <c:v>1122.6000000000001</c:v>
                </c:pt>
                <c:pt idx="49">
                  <c:v>875</c:v>
                </c:pt>
                <c:pt idx="50">
                  <c:v>959.8</c:v>
                </c:pt>
                <c:pt idx="51">
                  <c:v>880</c:v>
                </c:pt>
                <c:pt idx="52">
                  <c:v>885.1</c:v>
                </c:pt>
                <c:pt idx="53">
                  <c:v>808.80000000000007</c:v>
                </c:pt>
                <c:pt idx="54">
                  <c:v>868.8</c:v>
                </c:pt>
                <c:pt idx="55">
                  <c:v>838</c:v>
                </c:pt>
                <c:pt idx="56">
                  <c:v>894.7</c:v>
                </c:pt>
                <c:pt idx="57">
                  <c:v>730.7</c:v>
                </c:pt>
                <c:pt idx="58">
                  <c:v>724.3</c:v>
                </c:pt>
                <c:pt idx="59">
                  <c:v>905.3</c:v>
                </c:pt>
                <c:pt idx="60">
                  <c:v>760</c:v>
                </c:pt>
                <c:pt idx="61">
                  <c:v>662.5</c:v>
                </c:pt>
                <c:pt idx="62">
                  <c:v>691.19999999999993</c:v>
                </c:pt>
                <c:pt idx="63">
                  <c:v>869.59999999999991</c:v>
                </c:pt>
                <c:pt idx="64">
                  <c:v>797.40000000000009</c:v>
                </c:pt>
                <c:pt idx="65">
                  <c:v>642.9</c:v>
                </c:pt>
                <c:pt idx="66">
                  <c:v>601.69999999999993</c:v>
                </c:pt>
                <c:pt idx="67">
                  <c:v>800</c:v>
                </c:pt>
                <c:pt idx="68">
                  <c:v>758.9</c:v>
                </c:pt>
                <c:pt idx="69">
                  <c:v>726.9</c:v>
                </c:pt>
                <c:pt idx="70">
                  <c:v>658.7</c:v>
                </c:pt>
                <c:pt idx="71">
                  <c:v>664.59999999999991</c:v>
                </c:pt>
                <c:pt idx="72">
                  <c:v>596.4</c:v>
                </c:pt>
                <c:pt idx="73">
                  <c:v>517.70000000000005</c:v>
                </c:pt>
                <c:pt idx="74">
                  <c:v>552.1</c:v>
                </c:pt>
                <c:pt idx="75">
                  <c:v>602.4</c:v>
                </c:pt>
                <c:pt idx="76">
                  <c:v>602.1</c:v>
                </c:pt>
                <c:pt idx="77">
                  <c:v>538.9</c:v>
                </c:pt>
                <c:pt idx="78">
                  <c:v>538.20000000000005</c:v>
                </c:pt>
                <c:pt idx="79">
                  <c:v>472.5</c:v>
                </c:pt>
                <c:pt idx="80">
                  <c:v>475.70000000000005</c:v>
                </c:pt>
                <c:pt idx="81">
                  <c:v>484</c:v>
                </c:pt>
                <c:pt idx="82">
                  <c:v>444.7</c:v>
                </c:pt>
                <c:pt idx="83">
                  <c:v>479.8</c:v>
                </c:pt>
                <c:pt idx="84">
                  <c:v>454.4</c:v>
                </c:pt>
                <c:pt idx="85">
                  <c:v>454.7</c:v>
                </c:pt>
                <c:pt idx="86">
                  <c:v>447.6</c:v>
                </c:pt>
                <c:pt idx="87">
                  <c:v>419.3</c:v>
                </c:pt>
                <c:pt idx="88">
                  <c:v>422.5</c:v>
                </c:pt>
                <c:pt idx="89">
                  <c:v>398.79999999999995</c:v>
                </c:pt>
                <c:pt idx="90">
                  <c:v>379</c:v>
                </c:pt>
                <c:pt idx="91">
                  <c:v>365.8</c:v>
                </c:pt>
                <c:pt idx="92">
                  <c:v>325</c:v>
                </c:pt>
                <c:pt idx="93">
                  <c:v>350.70000000000005</c:v>
                </c:pt>
                <c:pt idx="94">
                  <c:v>322</c:v>
                </c:pt>
                <c:pt idx="95">
                  <c:v>307.60000000000002</c:v>
                </c:pt>
                <c:pt idx="96">
                  <c:v>305</c:v>
                </c:pt>
                <c:pt idx="97">
                  <c:v>284.10000000000002</c:v>
                </c:pt>
                <c:pt idx="98">
                  <c:v>305.10000000000002</c:v>
                </c:pt>
                <c:pt idx="99">
                  <c:v>175.5</c:v>
                </c:pt>
                <c:pt idx="100">
                  <c:v>156</c:v>
                </c:pt>
                <c:pt idx="101">
                  <c:v>230.6</c:v>
                </c:pt>
                <c:pt idx="102">
                  <c:v>455.9</c:v>
                </c:pt>
                <c:pt idx="103">
                  <c:v>410.6</c:v>
                </c:pt>
                <c:pt idx="104">
                  <c:v>386.8</c:v>
                </c:pt>
                <c:pt idx="105">
                  <c:v>335.1</c:v>
                </c:pt>
                <c:pt idx="106">
                  <c:v>702.8</c:v>
                </c:pt>
                <c:pt idx="107">
                  <c:v>725.3</c:v>
                </c:pt>
                <c:pt idx="108">
                  <c:v>676.3</c:v>
                </c:pt>
                <c:pt idx="109">
                  <c:v>599.5</c:v>
                </c:pt>
                <c:pt idx="110">
                  <c:v>632.69999999999993</c:v>
                </c:pt>
                <c:pt idx="111">
                  <c:v>548.4</c:v>
                </c:pt>
                <c:pt idx="112">
                  <c:v>534</c:v>
                </c:pt>
                <c:pt idx="113">
                  <c:v>490.5</c:v>
                </c:pt>
                <c:pt idx="114">
                  <c:v>487.7</c:v>
                </c:pt>
                <c:pt idx="115">
                  <c:v>456.5</c:v>
                </c:pt>
                <c:pt idx="116">
                  <c:v>437.7</c:v>
                </c:pt>
                <c:pt idx="117">
                  <c:v>443.3</c:v>
                </c:pt>
                <c:pt idx="118">
                  <c:v>409.5</c:v>
                </c:pt>
                <c:pt idx="119">
                  <c:v>397.70000000000005</c:v>
                </c:pt>
                <c:pt idx="120">
                  <c:v>422.40000000000003</c:v>
                </c:pt>
                <c:pt idx="121">
                  <c:v>367.5</c:v>
                </c:pt>
                <c:pt idx="122">
                  <c:v>404.2</c:v>
                </c:pt>
                <c:pt idx="123">
                  <c:v>374.20000000000005</c:v>
                </c:pt>
                <c:pt idx="124">
                  <c:v>356.20000000000005</c:v>
                </c:pt>
                <c:pt idx="125">
                  <c:v>355.2</c:v>
                </c:pt>
                <c:pt idx="126">
                  <c:v>325.8</c:v>
                </c:pt>
                <c:pt idx="127">
                  <c:v>317.60000000000002</c:v>
                </c:pt>
                <c:pt idx="128">
                  <c:v>308.7</c:v>
                </c:pt>
                <c:pt idx="129">
                  <c:v>301.59999999999997</c:v>
                </c:pt>
                <c:pt idx="130">
                  <c:v>327.5</c:v>
                </c:pt>
                <c:pt idx="131">
                  <c:v>454</c:v>
                </c:pt>
                <c:pt idx="132">
                  <c:v>473.20000000000005</c:v>
                </c:pt>
                <c:pt idx="133">
                  <c:v>487.40000000000003</c:v>
                </c:pt>
                <c:pt idx="134">
                  <c:v>648.79999999999995</c:v>
                </c:pt>
                <c:pt idx="135">
                  <c:v>504.2</c:v>
                </c:pt>
                <c:pt idx="136">
                  <c:v>519.5</c:v>
                </c:pt>
                <c:pt idx="137">
                  <c:v>423.5</c:v>
                </c:pt>
                <c:pt idx="138">
                  <c:v>486.20000000000005</c:v>
                </c:pt>
                <c:pt idx="139">
                  <c:v>514.6</c:v>
                </c:pt>
                <c:pt idx="140">
                  <c:v>469.5</c:v>
                </c:pt>
                <c:pt idx="141">
                  <c:v>647.1</c:v>
                </c:pt>
                <c:pt idx="142">
                  <c:v>881.7</c:v>
                </c:pt>
                <c:pt idx="143">
                  <c:v>881.90000000000009</c:v>
                </c:pt>
                <c:pt idx="144">
                  <c:v>832.6</c:v>
                </c:pt>
                <c:pt idx="145">
                  <c:v>765</c:v>
                </c:pt>
                <c:pt idx="146">
                  <c:v>815.90000000000009</c:v>
                </c:pt>
                <c:pt idx="147">
                  <c:v>775.7</c:v>
                </c:pt>
                <c:pt idx="148">
                  <c:v>799.8</c:v>
                </c:pt>
                <c:pt idx="149">
                  <c:v>728.4</c:v>
                </c:pt>
                <c:pt idx="150">
                  <c:v>739.7</c:v>
                </c:pt>
                <c:pt idx="151">
                  <c:v>750.3</c:v>
                </c:pt>
                <c:pt idx="152">
                  <c:v>612.5</c:v>
                </c:pt>
                <c:pt idx="153">
                  <c:v>651.70000000000005</c:v>
                </c:pt>
                <c:pt idx="154">
                  <c:v>648.29999999999995</c:v>
                </c:pt>
                <c:pt idx="155">
                  <c:v>659</c:v>
                </c:pt>
                <c:pt idx="156">
                  <c:v>666.5</c:v>
                </c:pt>
                <c:pt idx="157">
                  <c:v>582.1</c:v>
                </c:pt>
                <c:pt idx="158">
                  <c:v>630.29999999999995</c:v>
                </c:pt>
                <c:pt idx="159">
                  <c:v>587.79999999999995</c:v>
                </c:pt>
                <c:pt idx="160">
                  <c:v>618.50000000000011</c:v>
                </c:pt>
                <c:pt idx="161">
                  <c:v>591.5</c:v>
                </c:pt>
                <c:pt idx="162">
                  <c:v>603.6</c:v>
                </c:pt>
                <c:pt idx="163">
                  <c:v>570.19999999999993</c:v>
                </c:pt>
                <c:pt idx="164">
                  <c:v>560.1</c:v>
                </c:pt>
                <c:pt idx="165">
                  <c:v>585.6</c:v>
                </c:pt>
                <c:pt idx="166">
                  <c:v>573</c:v>
                </c:pt>
                <c:pt idx="167">
                  <c:v>597.80000000000007</c:v>
                </c:pt>
                <c:pt idx="168">
                  <c:v>591.5</c:v>
                </c:pt>
                <c:pt idx="169">
                  <c:v>530.29999999999995</c:v>
                </c:pt>
                <c:pt idx="170">
                  <c:v>560.1</c:v>
                </c:pt>
                <c:pt idx="171">
                  <c:v>573.6</c:v>
                </c:pt>
                <c:pt idx="172">
                  <c:v>584.5</c:v>
                </c:pt>
                <c:pt idx="173">
                  <c:v>548.79999999999995</c:v>
                </c:pt>
                <c:pt idx="174">
                  <c:v>554.70000000000005</c:v>
                </c:pt>
                <c:pt idx="175">
                  <c:v>554.6</c:v>
                </c:pt>
                <c:pt idx="176">
                  <c:v>570.1</c:v>
                </c:pt>
                <c:pt idx="177">
                  <c:v>571.9</c:v>
                </c:pt>
                <c:pt idx="178">
                  <c:v>554.9</c:v>
                </c:pt>
                <c:pt idx="179">
                  <c:v>562.90000000000009</c:v>
                </c:pt>
                <c:pt idx="180">
                  <c:v>557.79999999999995</c:v>
                </c:pt>
                <c:pt idx="181">
                  <c:v>517.1</c:v>
                </c:pt>
                <c:pt idx="182">
                  <c:v>545.20000000000005</c:v>
                </c:pt>
                <c:pt idx="183">
                  <c:v>587.5</c:v>
                </c:pt>
                <c:pt idx="184">
                  <c:v>572.5</c:v>
                </c:pt>
                <c:pt idx="185">
                  <c:v>566.9</c:v>
                </c:pt>
                <c:pt idx="186">
                  <c:v>570.1</c:v>
                </c:pt>
                <c:pt idx="187">
                  <c:v>553.30000000000007</c:v>
                </c:pt>
                <c:pt idx="188">
                  <c:v>524.9</c:v>
                </c:pt>
                <c:pt idx="189">
                  <c:v>520.4</c:v>
                </c:pt>
                <c:pt idx="190">
                  <c:v>511.09999999999997</c:v>
                </c:pt>
                <c:pt idx="191">
                  <c:v>529.69999999999993</c:v>
                </c:pt>
                <c:pt idx="192">
                  <c:v>500.3</c:v>
                </c:pt>
                <c:pt idx="193">
                  <c:v>430</c:v>
                </c:pt>
                <c:pt idx="194">
                  <c:v>480.79999999999995</c:v>
                </c:pt>
                <c:pt idx="195">
                  <c:v>457.90000000000003</c:v>
                </c:pt>
                <c:pt idx="196">
                  <c:v>481.3</c:v>
                </c:pt>
                <c:pt idx="197">
                  <c:v>435.79999999999995</c:v>
                </c:pt>
                <c:pt idx="198">
                  <c:v>458</c:v>
                </c:pt>
                <c:pt idx="199">
                  <c:v>459.29999999999995</c:v>
                </c:pt>
                <c:pt idx="200">
                  <c:v>421.7</c:v>
                </c:pt>
                <c:pt idx="201">
                  <c:v>423.7</c:v>
                </c:pt>
                <c:pt idx="202">
                  <c:v>427.9</c:v>
                </c:pt>
                <c:pt idx="203">
                  <c:v>411.80000000000007</c:v>
                </c:pt>
                <c:pt idx="204">
                  <c:v>423.90000000000003</c:v>
                </c:pt>
                <c:pt idx="205">
                  <c:v>375.9</c:v>
                </c:pt>
                <c:pt idx="206">
                  <c:v>498.1</c:v>
                </c:pt>
                <c:pt idx="207">
                  <c:v>594.69999999999993</c:v>
                </c:pt>
                <c:pt idx="208">
                  <c:v>666.2</c:v>
                </c:pt>
                <c:pt idx="209">
                  <c:v>641.59999999999991</c:v>
                </c:pt>
                <c:pt idx="210">
                  <c:v>730.1</c:v>
                </c:pt>
                <c:pt idx="211">
                  <c:v>591.59999999999991</c:v>
                </c:pt>
                <c:pt idx="212">
                  <c:v>568.80000000000007</c:v>
                </c:pt>
                <c:pt idx="213">
                  <c:v>562.90000000000009</c:v>
                </c:pt>
                <c:pt idx="214">
                  <c:v>564.30000000000007</c:v>
                </c:pt>
                <c:pt idx="215">
                  <c:v>556.29999999999995</c:v>
                </c:pt>
                <c:pt idx="216">
                  <c:v>583.5</c:v>
                </c:pt>
                <c:pt idx="217">
                  <c:v>520</c:v>
                </c:pt>
                <c:pt idx="218">
                  <c:v>547.69999999999993</c:v>
                </c:pt>
                <c:pt idx="219">
                  <c:v>483.4</c:v>
                </c:pt>
                <c:pt idx="220">
                  <c:v>514.20000000000005</c:v>
                </c:pt>
                <c:pt idx="221">
                  <c:v>561</c:v>
                </c:pt>
                <c:pt idx="222">
                  <c:v>591.20000000000005</c:v>
                </c:pt>
                <c:pt idx="223">
                  <c:v>550.4</c:v>
                </c:pt>
                <c:pt idx="224">
                  <c:v>550.09999999999991</c:v>
                </c:pt>
                <c:pt idx="225">
                  <c:v>521.70000000000005</c:v>
                </c:pt>
                <c:pt idx="226">
                  <c:v>516</c:v>
                </c:pt>
                <c:pt idx="227">
                  <c:v>556.70000000000005</c:v>
                </c:pt>
                <c:pt idx="228">
                  <c:v>560.69999999999993</c:v>
                </c:pt>
                <c:pt idx="229">
                  <c:v>506.4</c:v>
                </c:pt>
                <c:pt idx="230">
                  <c:v>589.20000000000005</c:v>
                </c:pt>
                <c:pt idx="231">
                  <c:v>583.9</c:v>
                </c:pt>
                <c:pt idx="232">
                  <c:v>584.79999999999995</c:v>
                </c:pt>
                <c:pt idx="233">
                  <c:v>588.79999999999995</c:v>
                </c:pt>
                <c:pt idx="234">
                  <c:v>591.29999999999995</c:v>
                </c:pt>
                <c:pt idx="235">
                  <c:v>431.1</c:v>
                </c:pt>
                <c:pt idx="236">
                  <c:v>503.6</c:v>
                </c:pt>
                <c:pt idx="237">
                  <c:v>558.5</c:v>
                </c:pt>
                <c:pt idx="238">
                  <c:v>577.29999999999995</c:v>
                </c:pt>
                <c:pt idx="239">
                  <c:v>809.10000000000014</c:v>
                </c:pt>
                <c:pt idx="240">
                  <c:v>839.30000000000007</c:v>
                </c:pt>
                <c:pt idx="241">
                  <c:v>771.1</c:v>
                </c:pt>
                <c:pt idx="242">
                  <c:v>1055.9000000000001</c:v>
                </c:pt>
                <c:pt idx="243">
                  <c:v>1216.7999999999997</c:v>
                </c:pt>
                <c:pt idx="244">
                  <c:v>1268.7</c:v>
                </c:pt>
                <c:pt idx="245">
                  <c:v>1185.2000000000003</c:v>
                </c:pt>
                <c:pt idx="246">
                  <c:v>1088.6999999999998</c:v>
                </c:pt>
                <c:pt idx="247">
                  <c:v>1324.4</c:v>
                </c:pt>
                <c:pt idx="248">
                  <c:v>1376.8000000000002</c:v>
                </c:pt>
                <c:pt idx="249">
                  <c:v>1360.3999999999999</c:v>
                </c:pt>
                <c:pt idx="250">
                  <c:v>1241.1000000000001</c:v>
                </c:pt>
                <c:pt idx="251">
                  <c:v>1177.3999999999996</c:v>
                </c:pt>
                <c:pt idx="252">
                  <c:v>1189.3999999999999</c:v>
                </c:pt>
                <c:pt idx="253">
                  <c:v>1026.1000000000001</c:v>
                </c:pt>
                <c:pt idx="254">
                  <c:v>1128</c:v>
                </c:pt>
                <c:pt idx="255">
                  <c:v>1095.8</c:v>
                </c:pt>
                <c:pt idx="256">
                  <c:v>1083.9000000000001</c:v>
                </c:pt>
                <c:pt idx="257">
                  <c:v>1010.4000000000001</c:v>
                </c:pt>
                <c:pt idx="258">
                  <c:v>1067.8</c:v>
                </c:pt>
                <c:pt idx="259">
                  <c:v>1034.1999999999998</c:v>
                </c:pt>
                <c:pt idx="260">
                  <c:v>976.5</c:v>
                </c:pt>
                <c:pt idx="261">
                  <c:v>937.6</c:v>
                </c:pt>
                <c:pt idx="262">
                  <c:v>895.10000000000014</c:v>
                </c:pt>
                <c:pt idx="263">
                  <c:v>896.99999999999989</c:v>
                </c:pt>
                <c:pt idx="264">
                  <c:v>946.6</c:v>
                </c:pt>
                <c:pt idx="265">
                  <c:v>854.60000000000014</c:v>
                </c:pt>
                <c:pt idx="266">
                  <c:v>1001.4</c:v>
                </c:pt>
                <c:pt idx="267">
                  <c:v>906.79999999999973</c:v>
                </c:pt>
                <c:pt idx="268">
                  <c:v>901.5</c:v>
                </c:pt>
                <c:pt idx="269">
                  <c:v>873</c:v>
                </c:pt>
                <c:pt idx="270">
                  <c:v>866.1</c:v>
                </c:pt>
                <c:pt idx="271">
                  <c:v>856.30000000000007</c:v>
                </c:pt>
                <c:pt idx="272">
                  <c:v>793.2</c:v>
                </c:pt>
                <c:pt idx="273">
                  <c:v>802.79999999999984</c:v>
                </c:pt>
                <c:pt idx="274">
                  <c:v>798.1</c:v>
                </c:pt>
                <c:pt idx="275">
                  <c:v>828.1</c:v>
                </c:pt>
                <c:pt idx="276">
                  <c:v>837.7</c:v>
                </c:pt>
                <c:pt idx="277">
                  <c:v>716.69999999999993</c:v>
                </c:pt>
                <c:pt idx="278">
                  <c:v>726.30000000000007</c:v>
                </c:pt>
                <c:pt idx="279">
                  <c:v>710.40000000000009</c:v>
                </c:pt>
                <c:pt idx="280">
                  <c:v>694.60000000000025</c:v>
                </c:pt>
                <c:pt idx="281">
                  <c:v>673.90000000000009</c:v>
                </c:pt>
                <c:pt idx="282">
                  <c:v>671.29999999999984</c:v>
                </c:pt>
                <c:pt idx="283">
                  <c:v>686.50000000000023</c:v>
                </c:pt>
                <c:pt idx="284">
                  <c:v>557.70000000000005</c:v>
                </c:pt>
                <c:pt idx="285">
                  <c:v>653.80000000000007</c:v>
                </c:pt>
                <c:pt idx="286">
                  <c:v>630.69999999999993</c:v>
                </c:pt>
                <c:pt idx="287">
                  <c:v>839.5</c:v>
                </c:pt>
                <c:pt idx="288">
                  <c:v>900.49999999999989</c:v>
                </c:pt>
                <c:pt idx="289">
                  <c:v>1114.3999999999999</c:v>
                </c:pt>
                <c:pt idx="290">
                  <c:v>1740.6</c:v>
                </c:pt>
                <c:pt idx="291">
                  <c:v>1850.1000000000001</c:v>
                </c:pt>
                <c:pt idx="292">
                  <c:v>1587.8000000000002</c:v>
                </c:pt>
                <c:pt idx="293">
                  <c:v>1782.6000000000008</c:v>
                </c:pt>
                <c:pt idx="294">
                  <c:v>1784.9000000000003</c:v>
                </c:pt>
                <c:pt idx="295">
                  <c:v>1692.5000000000002</c:v>
                </c:pt>
                <c:pt idx="296">
                  <c:v>1475.0000000000007</c:v>
                </c:pt>
                <c:pt idx="297">
                  <c:v>1472.3000000000004</c:v>
                </c:pt>
                <c:pt idx="298">
                  <c:v>1347.8000000000004</c:v>
                </c:pt>
                <c:pt idx="299">
                  <c:v>1665.5000000000005</c:v>
                </c:pt>
                <c:pt idx="300">
                  <c:v>1668.7</c:v>
                </c:pt>
                <c:pt idx="301">
                  <c:v>1478.2999999999995</c:v>
                </c:pt>
                <c:pt idx="302">
                  <c:v>1683.0000000000002</c:v>
                </c:pt>
                <c:pt idx="303">
                  <c:v>1514.1000000000008</c:v>
                </c:pt>
                <c:pt idx="304">
                  <c:v>1571.6999999999996</c:v>
                </c:pt>
                <c:pt idx="305">
                  <c:v>1450.8999999999994</c:v>
                </c:pt>
                <c:pt idx="306">
                  <c:v>1583.9999999999989</c:v>
                </c:pt>
                <c:pt idx="307">
                  <c:v>1509.9000000000003</c:v>
                </c:pt>
                <c:pt idx="308">
                  <c:v>1353.5</c:v>
                </c:pt>
                <c:pt idx="309">
                  <c:v>1464.2000000000005</c:v>
                </c:pt>
                <c:pt idx="310">
                  <c:v>1394.1999999999996</c:v>
                </c:pt>
                <c:pt idx="311">
                  <c:v>1395.2999999999997</c:v>
                </c:pt>
                <c:pt idx="312">
                  <c:v>1161.4999999999998</c:v>
                </c:pt>
                <c:pt idx="313">
                  <c:v>1086</c:v>
                </c:pt>
                <c:pt idx="314">
                  <c:v>1197.2000000000003</c:v>
                </c:pt>
                <c:pt idx="315">
                  <c:v>1193.5999999999999</c:v>
                </c:pt>
                <c:pt idx="316">
                  <c:v>1232.9999999999995</c:v>
                </c:pt>
                <c:pt idx="317">
                  <c:v>1196.3000000000002</c:v>
                </c:pt>
                <c:pt idx="318">
                  <c:v>1127.8999999999999</c:v>
                </c:pt>
                <c:pt idx="319">
                  <c:v>1065.9999999999998</c:v>
                </c:pt>
                <c:pt idx="320">
                  <c:v>1040.7000000000003</c:v>
                </c:pt>
                <c:pt idx="321">
                  <c:v>1063.3999999999999</c:v>
                </c:pt>
                <c:pt idx="322">
                  <c:v>1034.6000000000001</c:v>
                </c:pt>
                <c:pt idx="323">
                  <c:v>1036.5999999999995</c:v>
                </c:pt>
                <c:pt idx="324">
                  <c:v>956.90000000000032</c:v>
                </c:pt>
                <c:pt idx="325">
                  <c:v>907.0999999999998</c:v>
                </c:pt>
                <c:pt idx="326">
                  <c:v>938.90000000000009</c:v>
                </c:pt>
                <c:pt idx="327">
                  <c:v>892.90000000000009</c:v>
                </c:pt>
                <c:pt idx="328">
                  <c:v>867.90000000000009</c:v>
                </c:pt>
                <c:pt idx="329">
                  <c:v>447.7000000000001</c:v>
                </c:pt>
                <c:pt idx="330">
                  <c:v>715.00000000000011</c:v>
                </c:pt>
                <c:pt idx="331">
                  <c:v>729.59999999999968</c:v>
                </c:pt>
                <c:pt idx="332">
                  <c:v>762.39999999999941</c:v>
                </c:pt>
                <c:pt idx="333">
                  <c:v>755.40000000000009</c:v>
                </c:pt>
                <c:pt idx="334">
                  <c:v>704.80000000000018</c:v>
                </c:pt>
                <c:pt idx="335">
                  <c:v>716.80000000000018</c:v>
                </c:pt>
                <c:pt idx="336">
                  <c:v>708.99999999999989</c:v>
                </c:pt>
                <c:pt idx="337">
                  <c:v>673.30000000000018</c:v>
                </c:pt>
                <c:pt idx="338">
                  <c:v>720.60000000000025</c:v>
                </c:pt>
                <c:pt idx="339">
                  <c:v>719.8000000000003</c:v>
                </c:pt>
                <c:pt idx="340">
                  <c:v>697</c:v>
                </c:pt>
                <c:pt idx="341">
                  <c:v>657.89999999999986</c:v>
                </c:pt>
                <c:pt idx="342">
                  <c:v>674.00000000000011</c:v>
                </c:pt>
                <c:pt idx="343">
                  <c:v>677.30000000000007</c:v>
                </c:pt>
                <c:pt idx="344">
                  <c:v>643.00000000000023</c:v>
                </c:pt>
                <c:pt idx="345">
                  <c:v>692.69999999999993</c:v>
                </c:pt>
                <c:pt idx="346">
                  <c:v>738.09999999999991</c:v>
                </c:pt>
                <c:pt idx="347">
                  <c:v>713.29999999999984</c:v>
                </c:pt>
                <c:pt idx="348">
                  <c:v>710.49999999999989</c:v>
                </c:pt>
                <c:pt idx="349">
                  <c:v>671.39999999999975</c:v>
                </c:pt>
                <c:pt idx="350">
                  <c:v>645.00000000000011</c:v>
                </c:pt>
                <c:pt idx="351">
                  <c:v>600.20000000000016</c:v>
                </c:pt>
                <c:pt idx="352">
                  <c:v>613.79999999999984</c:v>
                </c:pt>
                <c:pt idx="353">
                  <c:v>581.09999999999991</c:v>
                </c:pt>
                <c:pt idx="354">
                  <c:v>576.00000000000023</c:v>
                </c:pt>
                <c:pt idx="355">
                  <c:v>605.29999999999984</c:v>
                </c:pt>
                <c:pt idx="356">
                  <c:v>593.40000000000032</c:v>
                </c:pt>
                <c:pt idx="357">
                  <c:v>711.60000000000025</c:v>
                </c:pt>
                <c:pt idx="358">
                  <c:v>676.59999999999991</c:v>
                </c:pt>
                <c:pt idx="359">
                  <c:v>540.59999999999991</c:v>
                </c:pt>
                <c:pt idx="360">
                  <c:v>634.60000000000036</c:v>
                </c:pt>
                <c:pt idx="361">
                  <c:v>657.10000000000014</c:v>
                </c:pt>
                <c:pt idx="362">
                  <c:v>670.3</c:v>
                </c:pt>
                <c:pt idx="363">
                  <c:v>700.99999999999955</c:v>
                </c:pt>
                <c:pt idx="364">
                  <c:v>706.80000000000018</c:v>
                </c:pt>
                <c:pt idx="365">
                  <c:v>653.40000000000032</c:v>
                </c:pt>
                <c:pt idx="366">
                  <c:v>682.79999999999984</c:v>
                </c:pt>
                <c:pt idx="367">
                  <c:v>570.70000000000039</c:v>
                </c:pt>
                <c:pt idx="368">
                  <c:v>605.10000000000014</c:v>
                </c:pt>
                <c:pt idx="369">
                  <c:v>695.1</c:v>
                </c:pt>
                <c:pt idx="370">
                  <c:v>649.89999999999975</c:v>
                </c:pt>
                <c:pt idx="371">
                  <c:v>644.79999999999995</c:v>
                </c:pt>
                <c:pt idx="372">
                  <c:v>523.80000000000007</c:v>
                </c:pt>
                <c:pt idx="373">
                  <c:v>528.29999999999973</c:v>
                </c:pt>
                <c:pt idx="374">
                  <c:v>585.9</c:v>
                </c:pt>
                <c:pt idx="375">
                  <c:v>585.30000000000007</c:v>
                </c:pt>
                <c:pt idx="376">
                  <c:v>567.09999999999991</c:v>
                </c:pt>
                <c:pt idx="377">
                  <c:v>520.9</c:v>
                </c:pt>
                <c:pt idx="378">
                  <c:v>262.49999999999994</c:v>
                </c:pt>
                <c:pt idx="379">
                  <c:v>476</c:v>
                </c:pt>
                <c:pt idx="380">
                  <c:v>320.19999999999993</c:v>
                </c:pt>
                <c:pt idx="381">
                  <c:v>386.30000000000007</c:v>
                </c:pt>
                <c:pt idx="382">
                  <c:v>537.20000000000016</c:v>
                </c:pt>
                <c:pt idx="383">
                  <c:v>564.30000000000007</c:v>
                </c:pt>
                <c:pt idx="384">
                  <c:v>546.70000000000005</c:v>
                </c:pt>
                <c:pt idx="385">
                  <c:v>473.39999999999975</c:v>
                </c:pt>
                <c:pt idx="386">
                  <c:v>563.39999999999986</c:v>
                </c:pt>
                <c:pt idx="387">
                  <c:v>540.99999999999989</c:v>
                </c:pt>
              </c:numCache>
            </c:numRef>
          </c:yVal>
          <c:smooth val="0"/>
          <c:extLst>
            <c:ext xmlns:c16="http://schemas.microsoft.com/office/drawing/2014/chart" uri="{C3380CC4-5D6E-409C-BE32-E72D297353CC}">
              <c16:uniqueId val="{00000017-8BD9-400E-8CDF-AF46D21C5493}"/>
            </c:ext>
          </c:extLst>
        </c:ser>
        <c:ser>
          <c:idx val="3"/>
          <c:order val="3"/>
          <c:tx>
            <c:v>Cond (m3)</c:v>
          </c:tx>
          <c:spPr>
            <a:ln w="12700" cap="rnd" cmpd="sng" algn="ctr">
              <a:solidFill>
                <a:srgbClr val="E2B700">
                  <a:alpha val="35000"/>
                </a:srgbClr>
              </a:solidFill>
              <a:prstDash val="solid"/>
              <a:round/>
              <a:headEnd type="none" w="med" len="med"/>
              <a:tailEnd type="none" w="med" len="med"/>
            </a:ln>
            <a:effectLst/>
          </c:spPr>
          <c:marker>
            <c:symbol val="circle"/>
            <c:size val="2"/>
            <c:spPr>
              <a:solidFill>
                <a:srgbClr val="E2B700"/>
              </a:solidFill>
              <a:ln w="12700" cap="rnd" cmpd="sng" algn="ctr">
                <a:solidFill>
                  <a:srgbClr val="E2B7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History'!$I$6:$I$393</c:f>
              <c:numCache>
                <c:formatCode>#,##0.0</c:formatCode>
                <c:ptCount val="388"/>
                <c:pt idx="252">
                  <c:v>4.7</c:v>
                </c:pt>
                <c:pt idx="256">
                  <c:v>3.8</c:v>
                </c:pt>
                <c:pt idx="259">
                  <c:v>6</c:v>
                </c:pt>
                <c:pt idx="321">
                  <c:v>1.3</c:v>
                </c:pt>
              </c:numCache>
            </c:numRef>
          </c:yVal>
          <c:smooth val="0"/>
          <c:extLst>
            <c:ext xmlns:c16="http://schemas.microsoft.com/office/drawing/2014/chart" uri="{C3380CC4-5D6E-409C-BE32-E72D297353CC}">
              <c16:uniqueId val="{00000018-8BD9-400E-8CDF-AF46D21C5493}"/>
            </c:ext>
          </c:extLst>
        </c:ser>
        <c:ser>
          <c:idx val="4"/>
          <c:order val="4"/>
          <c:tx>
            <c:v>Water (m3)</c:v>
          </c:tx>
          <c:spPr>
            <a:ln w="12700" cap="rnd" cmpd="sng" algn="ctr">
              <a:solidFill>
                <a:srgbClr val="0000FF">
                  <a:alpha val="35000"/>
                </a:srgbClr>
              </a:solidFill>
              <a:prstDash val="solid"/>
              <a:round/>
              <a:headEnd type="none" w="med" len="med"/>
              <a:tailEnd type="none" w="med" len="med"/>
            </a:ln>
            <a:effectLst/>
          </c:spPr>
          <c:marker>
            <c:symbol val="circle"/>
            <c:size val="2"/>
            <c:spPr>
              <a:solidFill>
                <a:srgbClr val="0000FF"/>
              </a:solidFill>
              <a:ln w="12700" cap="rnd" cmpd="sng" algn="ctr">
                <a:solidFill>
                  <a:srgbClr val="00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History'!$J$6:$J$393</c:f>
              <c:numCache>
                <c:formatCode>#,##0.0</c:formatCode>
                <c:ptCount val="388"/>
                <c:pt idx="7">
                  <c:v>1.4</c:v>
                </c:pt>
                <c:pt idx="8">
                  <c:v>0.4</c:v>
                </c:pt>
                <c:pt idx="9">
                  <c:v>0.5</c:v>
                </c:pt>
                <c:pt idx="10">
                  <c:v>0.6</c:v>
                </c:pt>
                <c:pt idx="11">
                  <c:v>0.9</c:v>
                </c:pt>
                <c:pt idx="12">
                  <c:v>0.4</c:v>
                </c:pt>
                <c:pt idx="13">
                  <c:v>0.1</c:v>
                </c:pt>
                <c:pt idx="14">
                  <c:v>0.4</c:v>
                </c:pt>
                <c:pt idx="15">
                  <c:v>0.8</c:v>
                </c:pt>
                <c:pt idx="16">
                  <c:v>0.9</c:v>
                </c:pt>
                <c:pt idx="17">
                  <c:v>0.8</c:v>
                </c:pt>
                <c:pt idx="18">
                  <c:v>2</c:v>
                </c:pt>
                <c:pt idx="20">
                  <c:v>1.6</c:v>
                </c:pt>
                <c:pt idx="21">
                  <c:v>1.7</c:v>
                </c:pt>
                <c:pt idx="22">
                  <c:v>30</c:v>
                </c:pt>
                <c:pt idx="23">
                  <c:v>91.1</c:v>
                </c:pt>
                <c:pt idx="24">
                  <c:v>113.5</c:v>
                </c:pt>
                <c:pt idx="25">
                  <c:v>77</c:v>
                </c:pt>
                <c:pt idx="26">
                  <c:v>6.4</c:v>
                </c:pt>
                <c:pt idx="29">
                  <c:v>103.5</c:v>
                </c:pt>
                <c:pt idx="34">
                  <c:v>2.8</c:v>
                </c:pt>
                <c:pt idx="35">
                  <c:v>11.4</c:v>
                </c:pt>
                <c:pt idx="36">
                  <c:v>30.5</c:v>
                </c:pt>
                <c:pt idx="37">
                  <c:v>13</c:v>
                </c:pt>
                <c:pt idx="38">
                  <c:v>20.100000000000001</c:v>
                </c:pt>
                <c:pt idx="39">
                  <c:v>1.2</c:v>
                </c:pt>
                <c:pt idx="40">
                  <c:v>29.3</c:v>
                </c:pt>
                <c:pt idx="41">
                  <c:v>13.2</c:v>
                </c:pt>
                <c:pt idx="42">
                  <c:v>12.3</c:v>
                </c:pt>
                <c:pt idx="43">
                  <c:v>1.1000000000000001</c:v>
                </c:pt>
                <c:pt idx="44">
                  <c:v>14.299999999999999</c:v>
                </c:pt>
                <c:pt idx="45">
                  <c:v>10.1</c:v>
                </c:pt>
                <c:pt idx="46">
                  <c:v>11.5</c:v>
                </c:pt>
                <c:pt idx="48">
                  <c:v>8.9</c:v>
                </c:pt>
                <c:pt idx="49">
                  <c:v>8.1999999999999993</c:v>
                </c:pt>
                <c:pt idx="50">
                  <c:v>7.9</c:v>
                </c:pt>
                <c:pt idx="51">
                  <c:v>17.7</c:v>
                </c:pt>
                <c:pt idx="52">
                  <c:v>68.7</c:v>
                </c:pt>
                <c:pt idx="53">
                  <c:v>26.5</c:v>
                </c:pt>
                <c:pt idx="54">
                  <c:v>15.3</c:v>
                </c:pt>
                <c:pt idx="55">
                  <c:v>30.4</c:v>
                </c:pt>
                <c:pt idx="56">
                  <c:v>57</c:v>
                </c:pt>
                <c:pt idx="57">
                  <c:v>3.3</c:v>
                </c:pt>
                <c:pt idx="58">
                  <c:v>18.200000000000003</c:v>
                </c:pt>
                <c:pt idx="59">
                  <c:v>38.6</c:v>
                </c:pt>
                <c:pt idx="60">
                  <c:v>11.1</c:v>
                </c:pt>
                <c:pt idx="61">
                  <c:v>8.8000000000000007</c:v>
                </c:pt>
                <c:pt idx="62">
                  <c:v>8</c:v>
                </c:pt>
                <c:pt idx="63">
                  <c:v>28.4</c:v>
                </c:pt>
                <c:pt idx="64">
                  <c:v>8.8000000000000007</c:v>
                </c:pt>
                <c:pt idx="65">
                  <c:v>6.5</c:v>
                </c:pt>
                <c:pt idx="66">
                  <c:v>4.8</c:v>
                </c:pt>
                <c:pt idx="67">
                  <c:v>2.9000000000000004</c:v>
                </c:pt>
                <c:pt idx="69">
                  <c:v>6.3</c:v>
                </c:pt>
                <c:pt idx="70">
                  <c:v>2.9</c:v>
                </c:pt>
                <c:pt idx="71">
                  <c:v>2.2000000000000002</c:v>
                </c:pt>
                <c:pt idx="73">
                  <c:v>1.8</c:v>
                </c:pt>
                <c:pt idx="74">
                  <c:v>2.3000000000000003</c:v>
                </c:pt>
                <c:pt idx="75">
                  <c:v>1.7</c:v>
                </c:pt>
                <c:pt idx="76">
                  <c:v>1.5999999999999999</c:v>
                </c:pt>
                <c:pt idx="77">
                  <c:v>2.3000000000000003</c:v>
                </c:pt>
                <c:pt idx="78">
                  <c:v>1.1000000000000001</c:v>
                </c:pt>
                <c:pt idx="79">
                  <c:v>1</c:v>
                </c:pt>
                <c:pt idx="80">
                  <c:v>2</c:v>
                </c:pt>
                <c:pt idx="81">
                  <c:v>1.7</c:v>
                </c:pt>
                <c:pt idx="82">
                  <c:v>1</c:v>
                </c:pt>
                <c:pt idx="83">
                  <c:v>2.6</c:v>
                </c:pt>
                <c:pt idx="84">
                  <c:v>2</c:v>
                </c:pt>
                <c:pt idx="85">
                  <c:v>0.7</c:v>
                </c:pt>
                <c:pt idx="86">
                  <c:v>0.8</c:v>
                </c:pt>
                <c:pt idx="87">
                  <c:v>1.3</c:v>
                </c:pt>
                <c:pt idx="88">
                  <c:v>1.2</c:v>
                </c:pt>
                <c:pt idx="89">
                  <c:v>0.9</c:v>
                </c:pt>
                <c:pt idx="90">
                  <c:v>1.2</c:v>
                </c:pt>
                <c:pt idx="91">
                  <c:v>1.1000000000000001</c:v>
                </c:pt>
                <c:pt idx="92">
                  <c:v>0.2</c:v>
                </c:pt>
                <c:pt idx="93">
                  <c:v>2.1</c:v>
                </c:pt>
                <c:pt idx="94">
                  <c:v>0.4</c:v>
                </c:pt>
                <c:pt idx="95">
                  <c:v>0.5</c:v>
                </c:pt>
                <c:pt idx="96">
                  <c:v>0.8</c:v>
                </c:pt>
                <c:pt idx="97">
                  <c:v>2</c:v>
                </c:pt>
                <c:pt idx="98">
                  <c:v>0.3</c:v>
                </c:pt>
                <c:pt idx="100">
                  <c:v>0.1</c:v>
                </c:pt>
                <c:pt idx="101">
                  <c:v>3.8</c:v>
                </c:pt>
                <c:pt idx="102">
                  <c:v>0.2</c:v>
                </c:pt>
                <c:pt idx="103">
                  <c:v>0.1</c:v>
                </c:pt>
                <c:pt idx="104">
                  <c:v>1.1000000000000001</c:v>
                </c:pt>
                <c:pt idx="105">
                  <c:v>0.2</c:v>
                </c:pt>
                <c:pt idx="106">
                  <c:v>1.1000000000000001</c:v>
                </c:pt>
                <c:pt idx="107">
                  <c:v>0.9</c:v>
                </c:pt>
                <c:pt idx="108">
                  <c:v>1.2000000000000002</c:v>
                </c:pt>
                <c:pt idx="109">
                  <c:v>2.9</c:v>
                </c:pt>
                <c:pt idx="110">
                  <c:v>11.5</c:v>
                </c:pt>
                <c:pt idx="111">
                  <c:v>5</c:v>
                </c:pt>
                <c:pt idx="112">
                  <c:v>4.5999999999999996</c:v>
                </c:pt>
                <c:pt idx="113">
                  <c:v>3.5</c:v>
                </c:pt>
                <c:pt idx="114">
                  <c:v>4.0999999999999996</c:v>
                </c:pt>
                <c:pt idx="115">
                  <c:v>3.1</c:v>
                </c:pt>
                <c:pt idx="116">
                  <c:v>3.5</c:v>
                </c:pt>
                <c:pt idx="117">
                  <c:v>3.4</c:v>
                </c:pt>
                <c:pt idx="119">
                  <c:v>0.79999999999999993</c:v>
                </c:pt>
                <c:pt idx="120">
                  <c:v>2.9</c:v>
                </c:pt>
                <c:pt idx="121">
                  <c:v>3.5999999999999996</c:v>
                </c:pt>
                <c:pt idx="122">
                  <c:v>2.7</c:v>
                </c:pt>
                <c:pt idx="123">
                  <c:v>1.7</c:v>
                </c:pt>
                <c:pt idx="124">
                  <c:v>2.2999999999999998</c:v>
                </c:pt>
                <c:pt idx="125">
                  <c:v>1.5</c:v>
                </c:pt>
                <c:pt idx="126">
                  <c:v>1.7000000000000002</c:v>
                </c:pt>
                <c:pt idx="127">
                  <c:v>1.1000000000000001</c:v>
                </c:pt>
                <c:pt idx="128">
                  <c:v>1.7</c:v>
                </c:pt>
                <c:pt idx="129">
                  <c:v>1.2</c:v>
                </c:pt>
                <c:pt idx="130">
                  <c:v>1.7</c:v>
                </c:pt>
                <c:pt idx="131">
                  <c:v>2.9000000000000004</c:v>
                </c:pt>
                <c:pt idx="132">
                  <c:v>11.600000000000001</c:v>
                </c:pt>
                <c:pt idx="133">
                  <c:v>101.19999999999999</c:v>
                </c:pt>
                <c:pt idx="134">
                  <c:v>15</c:v>
                </c:pt>
                <c:pt idx="135">
                  <c:v>3.8</c:v>
                </c:pt>
                <c:pt idx="136">
                  <c:v>33.799999999999997</c:v>
                </c:pt>
                <c:pt idx="137">
                  <c:v>11.4</c:v>
                </c:pt>
                <c:pt idx="138">
                  <c:v>11.9</c:v>
                </c:pt>
                <c:pt idx="139">
                  <c:v>8.8000000000000007</c:v>
                </c:pt>
                <c:pt idx="140">
                  <c:v>8.1999999999999993</c:v>
                </c:pt>
                <c:pt idx="141">
                  <c:v>9.3000000000000007</c:v>
                </c:pt>
                <c:pt idx="142">
                  <c:v>8.6</c:v>
                </c:pt>
                <c:pt idx="143">
                  <c:v>19</c:v>
                </c:pt>
                <c:pt idx="144">
                  <c:v>24.9</c:v>
                </c:pt>
                <c:pt idx="145">
                  <c:v>9.4</c:v>
                </c:pt>
                <c:pt idx="146">
                  <c:v>12.299999999999999</c:v>
                </c:pt>
                <c:pt idx="147">
                  <c:v>16.3</c:v>
                </c:pt>
                <c:pt idx="148">
                  <c:v>9.7000000000000011</c:v>
                </c:pt>
                <c:pt idx="149">
                  <c:v>5.0999999999999996</c:v>
                </c:pt>
                <c:pt idx="150">
                  <c:v>7.1</c:v>
                </c:pt>
                <c:pt idx="151">
                  <c:v>5</c:v>
                </c:pt>
                <c:pt idx="152">
                  <c:v>3.7</c:v>
                </c:pt>
                <c:pt idx="153">
                  <c:v>3.9000000000000004</c:v>
                </c:pt>
                <c:pt idx="154">
                  <c:v>0.90000000000000013</c:v>
                </c:pt>
                <c:pt idx="155">
                  <c:v>3.0999999999999996</c:v>
                </c:pt>
                <c:pt idx="156">
                  <c:v>3.9</c:v>
                </c:pt>
                <c:pt idx="157">
                  <c:v>3.2</c:v>
                </c:pt>
                <c:pt idx="158">
                  <c:v>2.2000000000000002</c:v>
                </c:pt>
                <c:pt idx="159">
                  <c:v>2.9000000000000004</c:v>
                </c:pt>
                <c:pt idx="160">
                  <c:v>2.9</c:v>
                </c:pt>
                <c:pt idx="161">
                  <c:v>0.9</c:v>
                </c:pt>
                <c:pt idx="162">
                  <c:v>5.2</c:v>
                </c:pt>
                <c:pt idx="163">
                  <c:v>6</c:v>
                </c:pt>
                <c:pt idx="164">
                  <c:v>2.9</c:v>
                </c:pt>
                <c:pt idx="165">
                  <c:v>6.1999999999999993</c:v>
                </c:pt>
                <c:pt idx="166">
                  <c:v>3.4</c:v>
                </c:pt>
                <c:pt idx="167">
                  <c:v>3.6</c:v>
                </c:pt>
                <c:pt idx="168">
                  <c:v>6.8999999999999995</c:v>
                </c:pt>
                <c:pt idx="169">
                  <c:v>0.79999999999999993</c:v>
                </c:pt>
                <c:pt idx="170">
                  <c:v>30.9</c:v>
                </c:pt>
                <c:pt idx="171">
                  <c:v>9.6000000000000014</c:v>
                </c:pt>
                <c:pt idx="172">
                  <c:v>5.0999999999999996</c:v>
                </c:pt>
                <c:pt idx="173">
                  <c:v>3.9999999999999996</c:v>
                </c:pt>
                <c:pt idx="174">
                  <c:v>8</c:v>
                </c:pt>
                <c:pt idx="175">
                  <c:v>4.0999999999999996</c:v>
                </c:pt>
                <c:pt idx="176">
                  <c:v>2</c:v>
                </c:pt>
                <c:pt idx="177">
                  <c:v>4.8</c:v>
                </c:pt>
                <c:pt idx="178">
                  <c:v>9.6000000000000014</c:v>
                </c:pt>
                <c:pt idx="179">
                  <c:v>5.6</c:v>
                </c:pt>
                <c:pt idx="180">
                  <c:v>3.1</c:v>
                </c:pt>
                <c:pt idx="181">
                  <c:v>4.5</c:v>
                </c:pt>
                <c:pt idx="182">
                  <c:v>3.6000000000000005</c:v>
                </c:pt>
                <c:pt idx="183">
                  <c:v>5</c:v>
                </c:pt>
                <c:pt idx="184">
                  <c:v>7.1000000000000005</c:v>
                </c:pt>
                <c:pt idx="185">
                  <c:v>6.2</c:v>
                </c:pt>
                <c:pt idx="186">
                  <c:v>3.4000000000000004</c:v>
                </c:pt>
                <c:pt idx="187">
                  <c:v>6.2000000000000011</c:v>
                </c:pt>
                <c:pt idx="188">
                  <c:v>12.200000000000001</c:v>
                </c:pt>
                <c:pt idx="189">
                  <c:v>6.9</c:v>
                </c:pt>
                <c:pt idx="190">
                  <c:v>8.3000000000000007</c:v>
                </c:pt>
                <c:pt idx="191">
                  <c:v>9.5</c:v>
                </c:pt>
                <c:pt idx="192">
                  <c:v>8.1</c:v>
                </c:pt>
                <c:pt idx="193">
                  <c:v>18.899999999999999</c:v>
                </c:pt>
                <c:pt idx="194">
                  <c:v>23.599999999999998</c:v>
                </c:pt>
                <c:pt idx="195">
                  <c:v>22.3</c:v>
                </c:pt>
                <c:pt idx="196">
                  <c:v>7.5</c:v>
                </c:pt>
                <c:pt idx="197">
                  <c:v>23.700000000000003</c:v>
                </c:pt>
                <c:pt idx="198">
                  <c:v>1.7000000000000002</c:v>
                </c:pt>
                <c:pt idx="199">
                  <c:v>0.4</c:v>
                </c:pt>
                <c:pt idx="200">
                  <c:v>6.1</c:v>
                </c:pt>
                <c:pt idx="201">
                  <c:v>6.5</c:v>
                </c:pt>
                <c:pt idx="202">
                  <c:v>1</c:v>
                </c:pt>
                <c:pt idx="205">
                  <c:v>3.4</c:v>
                </c:pt>
                <c:pt idx="206">
                  <c:v>1</c:v>
                </c:pt>
                <c:pt idx="207">
                  <c:v>130.90000000000003</c:v>
                </c:pt>
                <c:pt idx="208">
                  <c:v>102.69999999999997</c:v>
                </c:pt>
                <c:pt idx="209">
                  <c:v>48.5</c:v>
                </c:pt>
                <c:pt idx="210">
                  <c:v>109.6</c:v>
                </c:pt>
                <c:pt idx="211">
                  <c:v>331.2</c:v>
                </c:pt>
                <c:pt idx="212">
                  <c:v>236.99999999999997</c:v>
                </c:pt>
                <c:pt idx="213">
                  <c:v>171.70000000000002</c:v>
                </c:pt>
                <c:pt idx="214">
                  <c:v>201</c:v>
                </c:pt>
                <c:pt idx="215">
                  <c:v>191</c:v>
                </c:pt>
                <c:pt idx="216">
                  <c:v>129.6</c:v>
                </c:pt>
                <c:pt idx="217">
                  <c:v>148.70000000000002</c:v>
                </c:pt>
                <c:pt idx="218">
                  <c:v>150.29999999999998</c:v>
                </c:pt>
                <c:pt idx="219">
                  <c:v>163.10000000000002</c:v>
                </c:pt>
                <c:pt idx="220">
                  <c:v>386.29999999999995</c:v>
                </c:pt>
                <c:pt idx="221">
                  <c:v>357.40000000000003</c:v>
                </c:pt>
                <c:pt idx="222">
                  <c:v>294.10000000000002</c:v>
                </c:pt>
                <c:pt idx="223">
                  <c:v>235.99999999999997</c:v>
                </c:pt>
                <c:pt idx="224">
                  <c:v>186.3</c:v>
                </c:pt>
                <c:pt idx="225">
                  <c:v>199.49999999999997</c:v>
                </c:pt>
                <c:pt idx="226">
                  <c:v>161.00000000000003</c:v>
                </c:pt>
                <c:pt idx="227">
                  <c:v>184.6</c:v>
                </c:pt>
                <c:pt idx="228">
                  <c:v>196.4</c:v>
                </c:pt>
                <c:pt idx="229">
                  <c:v>151</c:v>
                </c:pt>
                <c:pt idx="230">
                  <c:v>235.39999999999995</c:v>
                </c:pt>
                <c:pt idx="231">
                  <c:v>178.5</c:v>
                </c:pt>
                <c:pt idx="232">
                  <c:v>199.9</c:v>
                </c:pt>
                <c:pt idx="233">
                  <c:v>169.6</c:v>
                </c:pt>
                <c:pt idx="234">
                  <c:v>196.39999999999998</c:v>
                </c:pt>
                <c:pt idx="235">
                  <c:v>196.89999999999998</c:v>
                </c:pt>
                <c:pt idx="236">
                  <c:v>424.7</c:v>
                </c:pt>
                <c:pt idx="237">
                  <c:v>258.10000000000002</c:v>
                </c:pt>
                <c:pt idx="238">
                  <c:v>310.70000000000005</c:v>
                </c:pt>
                <c:pt idx="239">
                  <c:v>368.6</c:v>
                </c:pt>
                <c:pt idx="240">
                  <c:v>555.29999999999995</c:v>
                </c:pt>
                <c:pt idx="241">
                  <c:v>762.49999999999989</c:v>
                </c:pt>
                <c:pt idx="242">
                  <c:v>971.6</c:v>
                </c:pt>
                <c:pt idx="243">
                  <c:v>1498.6</c:v>
                </c:pt>
                <c:pt idx="244">
                  <c:v>624</c:v>
                </c:pt>
                <c:pt idx="245">
                  <c:v>444.9</c:v>
                </c:pt>
                <c:pt idx="246">
                  <c:v>695.40000000000009</c:v>
                </c:pt>
                <c:pt idx="247">
                  <c:v>788.10000000000014</c:v>
                </c:pt>
                <c:pt idx="248">
                  <c:v>1197.8</c:v>
                </c:pt>
                <c:pt idx="249">
                  <c:v>940</c:v>
                </c:pt>
                <c:pt idx="250">
                  <c:v>1441.5999999999997</c:v>
                </c:pt>
                <c:pt idx="251">
                  <c:v>1246.5999999999999</c:v>
                </c:pt>
                <c:pt idx="252">
                  <c:v>1538.1000000000001</c:v>
                </c:pt>
                <c:pt idx="253">
                  <c:v>1392.5999999999997</c:v>
                </c:pt>
                <c:pt idx="254">
                  <c:v>1502.5</c:v>
                </c:pt>
                <c:pt idx="255">
                  <c:v>1375.2</c:v>
                </c:pt>
                <c:pt idx="256">
                  <c:v>1275.8999999999999</c:v>
                </c:pt>
                <c:pt idx="257">
                  <c:v>1323.2</c:v>
                </c:pt>
                <c:pt idx="258">
                  <c:v>1268.6999999999998</c:v>
                </c:pt>
                <c:pt idx="259">
                  <c:v>1221.9000000000001</c:v>
                </c:pt>
                <c:pt idx="260">
                  <c:v>1039.0999999999999</c:v>
                </c:pt>
                <c:pt idx="261">
                  <c:v>1189.4999999999998</c:v>
                </c:pt>
                <c:pt idx="262">
                  <c:v>1062.3000000000002</c:v>
                </c:pt>
                <c:pt idx="263">
                  <c:v>1045.4000000000001</c:v>
                </c:pt>
                <c:pt idx="264">
                  <c:v>1030.3000000000002</c:v>
                </c:pt>
                <c:pt idx="265">
                  <c:v>881.80000000000007</c:v>
                </c:pt>
                <c:pt idx="266">
                  <c:v>904.40000000000009</c:v>
                </c:pt>
                <c:pt idx="267">
                  <c:v>921.00000000000011</c:v>
                </c:pt>
                <c:pt idx="268">
                  <c:v>855.5</c:v>
                </c:pt>
                <c:pt idx="269">
                  <c:v>839.5</c:v>
                </c:pt>
                <c:pt idx="270">
                  <c:v>865.40000000000009</c:v>
                </c:pt>
                <c:pt idx="271">
                  <c:v>856.69999999999982</c:v>
                </c:pt>
                <c:pt idx="272">
                  <c:v>841.8</c:v>
                </c:pt>
                <c:pt idx="273">
                  <c:v>911.30000000000018</c:v>
                </c:pt>
                <c:pt idx="274">
                  <c:v>907.79999999999973</c:v>
                </c:pt>
                <c:pt idx="275">
                  <c:v>945.6</c:v>
                </c:pt>
                <c:pt idx="276">
                  <c:v>859.49999999999977</c:v>
                </c:pt>
                <c:pt idx="277">
                  <c:v>786.40000000000009</c:v>
                </c:pt>
                <c:pt idx="278">
                  <c:v>826.3</c:v>
                </c:pt>
                <c:pt idx="279">
                  <c:v>695.09999999999991</c:v>
                </c:pt>
                <c:pt idx="280">
                  <c:v>767.99999999999977</c:v>
                </c:pt>
                <c:pt idx="281">
                  <c:v>722.3</c:v>
                </c:pt>
                <c:pt idx="282">
                  <c:v>790.30000000000018</c:v>
                </c:pt>
                <c:pt idx="283">
                  <c:v>760.9</c:v>
                </c:pt>
                <c:pt idx="284">
                  <c:v>702.90000000000009</c:v>
                </c:pt>
                <c:pt idx="285">
                  <c:v>706.29999999999984</c:v>
                </c:pt>
                <c:pt idx="286">
                  <c:v>699.89999999999986</c:v>
                </c:pt>
                <c:pt idx="287">
                  <c:v>705.2</c:v>
                </c:pt>
                <c:pt idx="288">
                  <c:v>703.00000000000011</c:v>
                </c:pt>
                <c:pt idx="289">
                  <c:v>666.49999999999989</c:v>
                </c:pt>
                <c:pt idx="290">
                  <c:v>744.00000000000011</c:v>
                </c:pt>
                <c:pt idx="291">
                  <c:v>626.10000000000014</c:v>
                </c:pt>
                <c:pt idx="292">
                  <c:v>644.4000000000002</c:v>
                </c:pt>
                <c:pt idx="293">
                  <c:v>544.79999999999995</c:v>
                </c:pt>
                <c:pt idx="294">
                  <c:v>627.20000000000016</c:v>
                </c:pt>
                <c:pt idx="295">
                  <c:v>836.70000000000016</c:v>
                </c:pt>
                <c:pt idx="296">
                  <c:v>977.4000000000002</c:v>
                </c:pt>
                <c:pt idx="297">
                  <c:v>983.49999999999989</c:v>
                </c:pt>
                <c:pt idx="298">
                  <c:v>917.3</c:v>
                </c:pt>
                <c:pt idx="299">
                  <c:v>1136.7000000000005</c:v>
                </c:pt>
                <c:pt idx="300">
                  <c:v>1107.9999999999998</c:v>
                </c:pt>
                <c:pt idx="301">
                  <c:v>1204.5</c:v>
                </c:pt>
                <c:pt idx="302">
                  <c:v>1328.6000000000001</c:v>
                </c:pt>
                <c:pt idx="303">
                  <c:v>1149.4999999999995</c:v>
                </c:pt>
                <c:pt idx="304">
                  <c:v>1210.2999999999997</c:v>
                </c:pt>
                <c:pt idx="305">
                  <c:v>950.5</c:v>
                </c:pt>
                <c:pt idx="306">
                  <c:v>1107.1000000000001</c:v>
                </c:pt>
                <c:pt idx="307">
                  <c:v>1004.1</c:v>
                </c:pt>
                <c:pt idx="308">
                  <c:v>1319.2999999999997</c:v>
                </c:pt>
                <c:pt idx="309">
                  <c:v>1684.6000000000001</c:v>
                </c:pt>
                <c:pt idx="310">
                  <c:v>1631.8999999999999</c:v>
                </c:pt>
                <c:pt idx="311">
                  <c:v>1710.3999999999999</c:v>
                </c:pt>
                <c:pt idx="312">
                  <c:v>1648.7000000000005</c:v>
                </c:pt>
                <c:pt idx="313">
                  <c:v>1312.5</c:v>
                </c:pt>
                <c:pt idx="314">
                  <c:v>1568.9000000000003</c:v>
                </c:pt>
                <c:pt idx="315">
                  <c:v>1395.2999999999997</c:v>
                </c:pt>
                <c:pt idx="316">
                  <c:v>1494.6999999999998</c:v>
                </c:pt>
                <c:pt idx="317">
                  <c:v>1791.6000000000008</c:v>
                </c:pt>
                <c:pt idx="318">
                  <c:v>1837.3999999999999</c:v>
                </c:pt>
                <c:pt idx="319">
                  <c:v>1802.3000000000006</c:v>
                </c:pt>
                <c:pt idx="320">
                  <c:v>1667.5000000000002</c:v>
                </c:pt>
                <c:pt idx="321">
                  <c:v>1788.7999999999995</c:v>
                </c:pt>
                <c:pt idx="322">
                  <c:v>1728.9000000000003</c:v>
                </c:pt>
                <c:pt idx="323">
                  <c:v>1743.8000000000002</c:v>
                </c:pt>
                <c:pt idx="324">
                  <c:v>1578.8999999999994</c:v>
                </c:pt>
                <c:pt idx="325">
                  <c:v>1548.7000000000005</c:v>
                </c:pt>
                <c:pt idx="326">
                  <c:v>1659.9000000000003</c:v>
                </c:pt>
                <c:pt idx="327">
                  <c:v>1474.4000000000003</c:v>
                </c:pt>
                <c:pt idx="328">
                  <c:v>1381.0000000000005</c:v>
                </c:pt>
                <c:pt idx="329">
                  <c:v>226.59999999999991</c:v>
                </c:pt>
                <c:pt idx="330">
                  <c:v>945.80000000000018</c:v>
                </c:pt>
                <c:pt idx="331">
                  <c:v>1313.8</c:v>
                </c:pt>
                <c:pt idx="332">
                  <c:v>1167.8999999999999</c:v>
                </c:pt>
                <c:pt idx="333">
                  <c:v>1329.4</c:v>
                </c:pt>
                <c:pt idx="334">
                  <c:v>1268.9999999999995</c:v>
                </c:pt>
                <c:pt idx="335">
                  <c:v>1312.7000000000005</c:v>
                </c:pt>
                <c:pt idx="336">
                  <c:v>1273.3999999999999</c:v>
                </c:pt>
                <c:pt idx="337">
                  <c:v>1124.0999999999997</c:v>
                </c:pt>
                <c:pt idx="338">
                  <c:v>1316.5999999999992</c:v>
                </c:pt>
                <c:pt idx="339">
                  <c:v>1254</c:v>
                </c:pt>
                <c:pt idx="340">
                  <c:v>1228.9000000000001</c:v>
                </c:pt>
                <c:pt idx="341">
                  <c:v>1174.5999999999997</c:v>
                </c:pt>
                <c:pt idx="342">
                  <c:v>1193.6000000000001</c:v>
                </c:pt>
                <c:pt idx="343">
                  <c:v>1207</c:v>
                </c:pt>
                <c:pt idx="344">
                  <c:v>1141.4999999999995</c:v>
                </c:pt>
                <c:pt idx="345">
                  <c:v>1021.8000000000001</c:v>
                </c:pt>
                <c:pt idx="346">
                  <c:v>851.3</c:v>
                </c:pt>
                <c:pt idx="347">
                  <c:v>808.39999999999986</c:v>
                </c:pt>
                <c:pt idx="348">
                  <c:v>627.10000000000014</c:v>
                </c:pt>
                <c:pt idx="349">
                  <c:v>834.39999999999986</c:v>
                </c:pt>
                <c:pt idx="350">
                  <c:v>953.30000000000007</c:v>
                </c:pt>
                <c:pt idx="351">
                  <c:v>939.5</c:v>
                </c:pt>
                <c:pt idx="352">
                  <c:v>1029.3000000000002</c:v>
                </c:pt>
                <c:pt idx="353">
                  <c:v>1054.4000000000001</c:v>
                </c:pt>
                <c:pt idx="354">
                  <c:v>1160.2000000000003</c:v>
                </c:pt>
                <c:pt idx="355">
                  <c:v>1041.8000000000002</c:v>
                </c:pt>
                <c:pt idx="356">
                  <c:v>953.49999999999966</c:v>
                </c:pt>
                <c:pt idx="357">
                  <c:v>1169.7999999999997</c:v>
                </c:pt>
                <c:pt idx="358">
                  <c:v>965.40000000000043</c:v>
                </c:pt>
                <c:pt idx="359">
                  <c:v>605.90000000000009</c:v>
                </c:pt>
                <c:pt idx="360">
                  <c:v>721.60000000000014</c:v>
                </c:pt>
                <c:pt idx="361">
                  <c:v>857.60000000000025</c:v>
                </c:pt>
                <c:pt idx="362">
                  <c:v>856.10000000000014</c:v>
                </c:pt>
                <c:pt idx="363">
                  <c:v>861.29999999999939</c:v>
                </c:pt>
                <c:pt idx="364">
                  <c:v>891.40000000000043</c:v>
                </c:pt>
                <c:pt idx="365">
                  <c:v>692.29999999999973</c:v>
                </c:pt>
                <c:pt idx="366">
                  <c:v>870.59999999999968</c:v>
                </c:pt>
                <c:pt idx="367">
                  <c:v>755.3</c:v>
                </c:pt>
                <c:pt idx="368">
                  <c:v>846</c:v>
                </c:pt>
                <c:pt idx="369">
                  <c:v>915.20000000000027</c:v>
                </c:pt>
                <c:pt idx="370">
                  <c:v>777.40000000000043</c:v>
                </c:pt>
                <c:pt idx="371">
                  <c:v>841.99999999999977</c:v>
                </c:pt>
                <c:pt idx="372">
                  <c:v>636.1</c:v>
                </c:pt>
                <c:pt idx="373">
                  <c:v>714.50000000000011</c:v>
                </c:pt>
                <c:pt idx="374">
                  <c:v>662.7</c:v>
                </c:pt>
                <c:pt idx="375">
                  <c:v>696.2</c:v>
                </c:pt>
                <c:pt idx="376">
                  <c:v>713.89999999999975</c:v>
                </c:pt>
                <c:pt idx="377">
                  <c:v>602.29999999999973</c:v>
                </c:pt>
                <c:pt idx="378">
                  <c:v>656.89999999999975</c:v>
                </c:pt>
                <c:pt idx="379">
                  <c:v>605.9</c:v>
                </c:pt>
                <c:pt idx="380">
                  <c:v>742.60000000000025</c:v>
                </c:pt>
                <c:pt idx="381">
                  <c:v>689.00000000000034</c:v>
                </c:pt>
                <c:pt idx="382">
                  <c:v>700.5</c:v>
                </c:pt>
                <c:pt idx="383">
                  <c:v>613.39999999999986</c:v>
                </c:pt>
                <c:pt idx="384">
                  <c:v>578.80000000000007</c:v>
                </c:pt>
                <c:pt idx="385">
                  <c:v>518.4</c:v>
                </c:pt>
                <c:pt idx="386">
                  <c:v>676.60000000000036</c:v>
                </c:pt>
                <c:pt idx="387">
                  <c:v>627.79999999999984</c:v>
                </c:pt>
              </c:numCache>
            </c:numRef>
          </c:yVal>
          <c:smooth val="0"/>
          <c:extLst>
            <c:ext xmlns:c16="http://schemas.microsoft.com/office/drawing/2014/chart" uri="{C3380CC4-5D6E-409C-BE32-E72D297353CC}">
              <c16:uniqueId val="{00000019-8BD9-400E-8CDF-AF46D21C5493}"/>
            </c:ext>
          </c:extLst>
        </c:ser>
        <c:ser>
          <c:idx val="5"/>
          <c:order val="5"/>
          <c:tx>
            <c:v>Marketable Gas (e3m3)</c:v>
          </c:tx>
          <c:spPr>
            <a:ln w="12700" cap="rnd" cmpd="sng" algn="ctr">
              <a:solidFill>
                <a:srgbClr val="CC3300">
                  <a:alpha val="35000"/>
                </a:srgbClr>
              </a:solidFill>
              <a:prstDash val="solid"/>
              <a:round/>
              <a:headEnd type="none" w="med" len="med"/>
              <a:tailEnd type="none" w="med" len="med"/>
            </a:ln>
            <a:effectLst/>
          </c:spPr>
          <c:marker>
            <c:symbol val="circle"/>
            <c:size val="2"/>
            <c:spPr>
              <a:solidFill>
                <a:srgbClr val="CC3300"/>
              </a:solidFill>
              <a:ln w="12700" cap="rnd" cmpd="sng" algn="ctr">
                <a:solidFill>
                  <a:srgbClr val="CC3300">
                    <a:alpha val="35000"/>
                  </a:srgbClr>
                </a:solidFill>
                <a:prstDash val="solid"/>
                <a:round/>
                <a:headEnd type="none" w="med" len="med"/>
                <a:tailEnd type="none" w="med" len="med"/>
              </a:ln>
              <a:effectLst/>
            </c:spPr>
          </c:marker>
          <c:xVal>
            <c:numRef>
              <c:f>'Production History'!$C$258:$C$393</c:f>
              <c:numCache>
                <c:formatCode>mmm\-yy</c:formatCode>
                <c:ptCount val="136"/>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numCache>
            </c:numRef>
          </c:xVal>
          <c:yVal>
            <c:numRef>
              <c:f>'Production History'!$K$258:$K$393</c:f>
              <c:numCache>
                <c:formatCode>#,##0.0</c:formatCode>
                <c:ptCount val="136"/>
                <c:pt idx="0">
                  <c:v>872.00000000000034</c:v>
                </c:pt>
                <c:pt idx="1">
                  <c:v>745.90000000000009</c:v>
                </c:pt>
                <c:pt idx="2">
                  <c:v>756.19999999999993</c:v>
                </c:pt>
                <c:pt idx="3">
                  <c:v>794.90000000000032</c:v>
                </c:pt>
                <c:pt idx="4">
                  <c:v>783.6</c:v>
                </c:pt>
                <c:pt idx="5">
                  <c:v>796.69999999999993</c:v>
                </c:pt>
                <c:pt idx="6">
                  <c:v>772.19999999999993</c:v>
                </c:pt>
                <c:pt idx="7">
                  <c:v>763.99999999999989</c:v>
                </c:pt>
                <c:pt idx="8">
                  <c:v>709.80000000000007</c:v>
                </c:pt>
                <c:pt idx="9">
                  <c:v>626.99999999999989</c:v>
                </c:pt>
                <c:pt idx="10">
                  <c:v>598.5</c:v>
                </c:pt>
                <c:pt idx="11">
                  <c:v>579.80000000000007</c:v>
                </c:pt>
                <c:pt idx="12">
                  <c:v>592.69999999999993</c:v>
                </c:pt>
                <c:pt idx="13">
                  <c:v>552.59999999999991</c:v>
                </c:pt>
                <c:pt idx="14">
                  <c:v>670</c:v>
                </c:pt>
                <c:pt idx="15">
                  <c:v>593.6</c:v>
                </c:pt>
                <c:pt idx="16">
                  <c:v>579.89999999999986</c:v>
                </c:pt>
                <c:pt idx="17">
                  <c:v>569.19999999999993</c:v>
                </c:pt>
                <c:pt idx="18">
                  <c:v>549.49999999999977</c:v>
                </c:pt>
                <c:pt idx="19">
                  <c:v>531.90000000000009</c:v>
                </c:pt>
                <c:pt idx="20">
                  <c:v>505.00000000000011</c:v>
                </c:pt>
                <c:pt idx="21">
                  <c:v>520.50000000000011</c:v>
                </c:pt>
                <c:pt idx="22">
                  <c:v>508.1</c:v>
                </c:pt>
                <c:pt idx="23">
                  <c:v>506.2</c:v>
                </c:pt>
                <c:pt idx="24">
                  <c:v>515.9</c:v>
                </c:pt>
                <c:pt idx="25">
                  <c:v>455.20000000000005</c:v>
                </c:pt>
                <c:pt idx="26">
                  <c:v>447.5</c:v>
                </c:pt>
                <c:pt idx="27">
                  <c:v>432.9</c:v>
                </c:pt>
                <c:pt idx="28">
                  <c:v>434.19999999999993</c:v>
                </c:pt>
                <c:pt idx="29">
                  <c:v>421.7</c:v>
                </c:pt>
                <c:pt idx="30">
                  <c:v>419.29999999999995</c:v>
                </c:pt>
                <c:pt idx="31">
                  <c:v>423.50000000000006</c:v>
                </c:pt>
                <c:pt idx="32">
                  <c:v>331.19999999999982</c:v>
                </c:pt>
                <c:pt idx="33">
                  <c:v>406.80000000000007</c:v>
                </c:pt>
                <c:pt idx="34">
                  <c:v>365.70000000000005</c:v>
                </c:pt>
                <c:pt idx="35">
                  <c:v>493.09999999999991</c:v>
                </c:pt>
                <c:pt idx="36">
                  <c:v>561.29999999999995</c:v>
                </c:pt>
                <c:pt idx="37">
                  <c:v>785.3000000000003</c:v>
                </c:pt>
                <c:pt idx="38">
                  <c:v>1319.8</c:v>
                </c:pt>
                <c:pt idx="39">
                  <c:v>1415.2</c:v>
                </c:pt>
                <c:pt idx="40">
                  <c:v>1216.1000000000001</c:v>
                </c:pt>
                <c:pt idx="41">
                  <c:v>1277.8000000000004</c:v>
                </c:pt>
                <c:pt idx="42">
                  <c:v>1273.7000000000005</c:v>
                </c:pt>
                <c:pt idx="43">
                  <c:v>1182.0000000000005</c:v>
                </c:pt>
                <c:pt idx="44">
                  <c:v>1008.4000000000003</c:v>
                </c:pt>
                <c:pt idx="45">
                  <c:v>1004.2</c:v>
                </c:pt>
                <c:pt idx="46">
                  <c:v>861.29999999999984</c:v>
                </c:pt>
                <c:pt idx="47">
                  <c:v>1099.8</c:v>
                </c:pt>
                <c:pt idx="48">
                  <c:v>1090.8</c:v>
                </c:pt>
                <c:pt idx="49">
                  <c:v>953.9000000000002</c:v>
                </c:pt>
                <c:pt idx="50">
                  <c:v>1105.5999999999999</c:v>
                </c:pt>
                <c:pt idx="51">
                  <c:v>1003.9999999999997</c:v>
                </c:pt>
                <c:pt idx="52">
                  <c:v>995.90000000000032</c:v>
                </c:pt>
                <c:pt idx="53">
                  <c:v>844.29999999999984</c:v>
                </c:pt>
                <c:pt idx="54">
                  <c:v>988.30000000000052</c:v>
                </c:pt>
                <c:pt idx="55">
                  <c:v>939.80000000000018</c:v>
                </c:pt>
                <c:pt idx="56">
                  <c:v>835.79999999999973</c:v>
                </c:pt>
                <c:pt idx="57">
                  <c:v>804.4000000000002</c:v>
                </c:pt>
                <c:pt idx="58">
                  <c:v>757.2</c:v>
                </c:pt>
                <c:pt idx="59">
                  <c:v>736.00000000000023</c:v>
                </c:pt>
                <c:pt idx="60">
                  <c:v>624.6</c:v>
                </c:pt>
                <c:pt idx="61">
                  <c:v>526.1</c:v>
                </c:pt>
                <c:pt idx="62">
                  <c:v>651.29999999999984</c:v>
                </c:pt>
                <c:pt idx="63">
                  <c:v>671.60000000000036</c:v>
                </c:pt>
                <c:pt idx="64">
                  <c:v>728.10000000000014</c:v>
                </c:pt>
                <c:pt idx="65">
                  <c:v>664.80000000000018</c:v>
                </c:pt>
                <c:pt idx="66">
                  <c:v>652.49999999999989</c:v>
                </c:pt>
                <c:pt idx="67">
                  <c:v>605.4000000000002</c:v>
                </c:pt>
                <c:pt idx="68">
                  <c:v>598.40000000000009</c:v>
                </c:pt>
                <c:pt idx="69">
                  <c:v>573.90000000000009</c:v>
                </c:pt>
                <c:pt idx="70">
                  <c:v>540.4</c:v>
                </c:pt>
                <c:pt idx="71">
                  <c:v>537.59999999999991</c:v>
                </c:pt>
                <c:pt idx="72">
                  <c:v>487.59999999999997</c:v>
                </c:pt>
                <c:pt idx="73">
                  <c:v>491.09999999999997</c:v>
                </c:pt>
                <c:pt idx="74">
                  <c:v>499.69999999999987</c:v>
                </c:pt>
                <c:pt idx="75">
                  <c:v>491.10000000000014</c:v>
                </c:pt>
                <c:pt idx="76">
                  <c:v>507.30000000000013</c:v>
                </c:pt>
                <c:pt idx="77">
                  <c:v>333.29999999999995</c:v>
                </c:pt>
                <c:pt idx="78">
                  <c:v>471.4</c:v>
                </c:pt>
                <c:pt idx="79">
                  <c:v>457.50000000000006</c:v>
                </c:pt>
                <c:pt idx="80">
                  <c:v>455.50000000000023</c:v>
                </c:pt>
                <c:pt idx="81">
                  <c:v>418.49999999999989</c:v>
                </c:pt>
                <c:pt idx="82">
                  <c:v>399.4</c:v>
                </c:pt>
                <c:pt idx="83">
                  <c:v>405.30000000000007</c:v>
                </c:pt>
                <c:pt idx="84">
                  <c:v>374.29999999999995</c:v>
                </c:pt>
                <c:pt idx="85">
                  <c:v>357.00000000000011</c:v>
                </c:pt>
                <c:pt idx="86">
                  <c:v>372.5999999999998</c:v>
                </c:pt>
                <c:pt idx="87">
                  <c:v>365.79999999999995</c:v>
                </c:pt>
                <c:pt idx="88">
                  <c:v>386.09999999999991</c:v>
                </c:pt>
                <c:pt idx="89">
                  <c:v>372.99999999999994</c:v>
                </c:pt>
                <c:pt idx="90">
                  <c:v>380.9</c:v>
                </c:pt>
                <c:pt idx="91">
                  <c:v>362.79999999999984</c:v>
                </c:pt>
                <c:pt idx="92">
                  <c:v>350.70000000000016</c:v>
                </c:pt>
                <c:pt idx="93">
                  <c:v>377.7</c:v>
                </c:pt>
                <c:pt idx="94">
                  <c:v>404.6</c:v>
                </c:pt>
                <c:pt idx="95">
                  <c:v>401.99999999999989</c:v>
                </c:pt>
                <c:pt idx="96">
                  <c:v>403.40000000000003</c:v>
                </c:pt>
                <c:pt idx="97">
                  <c:v>380.39999999999992</c:v>
                </c:pt>
                <c:pt idx="98">
                  <c:v>319.99999999999989</c:v>
                </c:pt>
                <c:pt idx="99">
                  <c:v>305.89999999999975</c:v>
                </c:pt>
                <c:pt idx="100">
                  <c:v>303.50000000000011</c:v>
                </c:pt>
                <c:pt idx="101">
                  <c:v>297.80000000000013</c:v>
                </c:pt>
                <c:pt idx="102">
                  <c:v>287.20000000000005</c:v>
                </c:pt>
                <c:pt idx="103">
                  <c:v>277.99999999999994</c:v>
                </c:pt>
                <c:pt idx="104">
                  <c:v>291.5</c:v>
                </c:pt>
                <c:pt idx="105">
                  <c:v>349.69999999999993</c:v>
                </c:pt>
                <c:pt idx="106">
                  <c:v>299</c:v>
                </c:pt>
                <c:pt idx="107">
                  <c:v>189.6</c:v>
                </c:pt>
                <c:pt idx="108">
                  <c:v>204.8</c:v>
                </c:pt>
                <c:pt idx="109">
                  <c:v>248.09999999999988</c:v>
                </c:pt>
                <c:pt idx="110">
                  <c:v>301.10000000000002</c:v>
                </c:pt>
                <c:pt idx="111">
                  <c:v>308.19999999999993</c:v>
                </c:pt>
                <c:pt idx="112">
                  <c:v>312.69999999999982</c:v>
                </c:pt>
                <c:pt idx="113">
                  <c:v>321.99999999999989</c:v>
                </c:pt>
                <c:pt idx="114">
                  <c:v>326.90000000000003</c:v>
                </c:pt>
                <c:pt idx="115">
                  <c:v>262.7</c:v>
                </c:pt>
                <c:pt idx="116">
                  <c:v>269.19999999999993</c:v>
                </c:pt>
                <c:pt idx="117">
                  <c:v>306.69999999999982</c:v>
                </c:pt>
                <c:pt idx="118">
                  <c:v>295.19999999999987</c:v>
                </c:pt>
                <c:pt idx="119">
                  <c:v>323.39999999999986</c:v>
                </c:pt>
                <c:pt idx="120">
                  <c:v>214.39999999999989</c:v>
                </c:pt>
                <c:pt idx="121">
                  <c:v>253.2999999999999</c:v>
                </c:pt>
                <c:pt idx="122">
                  <c:v>264</c:v>
                </c:pt>
                <c:pt idx="123">
                  <c:v>272.39999999999998</c:v>
                </c:pt>
                <c:pt idx="124">
                  <c:v>248.39999999999984</c:v>
                </c:pt>
                <c:pt idx="125">
                  <c:v>92.100000000000037</c:v>
                </c:pt>
                <c:pt idx="127">
                  <c:v>156.79999999999995</c:v>
                </c:pt>
                <c:pt idx="128">
                  <c:v>53.100000000000023</c:v>
                </c:pt>
                <c:pt idx="129">
                  <c:v>152.79999999999998</c:v>
                </c:pt>
                <c:pt idx="130">
                  <c:v>277.39999999999992</c:v>
                </c:pt>
                <c:pt idx="131">
                  <c:v>270.49999999999994</c:v>
                </c:pt>
                <c:pt idx="132">
                  <c:v>285.59999999999991</c:v>
                </c:pt>
                <c:pt idx="133">
                  <c:v>257.89999999999992</c:v>
                </c:pt>
                <c:pt idx="134">
                  <c:v>301.99999999999989</c:v>
                </c:pt>
              </c:numCache>
            </c:numRef>
          </c:yVal>
          <c:smooth val="0"/>
          <c:extLst>
            <c:ext xmlns:c16="http://schemas.microsoft.com/office/drawing/2014/chart" uri="{C3380CC4-5D6E-409C-BE32-E72D297353CC}">
              <c16:uniqueId val="{0000001A-8BD9-400E-8CDF-AF46D21C5493}"/>
            </c:ext>
          </c:extLst>
        </c:ser>
        <c:ser>
          <c:idx val="6"/>
          <c:order val="6"/>
          <c:tx>
            <c:v>Ethane (m3)</c:v>
          </c:tx>
          <c:spPr>
            <a:ln w="12700" cap="rnd" cmpd="sng" algn="ctr">
              <a:solidFill>
                <a:srgbClr val="6600FF">
                  <a:alpha val="35000"/>
                </a:srgbClr>
              </a:solidFill>
              <a:prstDash val="solid"/>
              <a:round/>
              <a:headEnd type="none" w="med" len="med"/>
              <a:tailEnd type="none" w="med" len="med"/>
            </a:ln>
            <a:effectLst/>
          </c:spPr>
          <c:marker>
            <c:symbol val="circle"/>
            <c:size val="2"/>
            <c:spPr>
              <a:solidFill>
                <a:srgbClr val="6600FF"/>
              </a:solidFill>
              <a:ln w="12700" cap="rnd" cmpd="sng" algn="ctr">
                <a:solidFill>
                  <a:srgbClr val="66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History'!$M$6:$M$393</c:f>
              <c:numCache>
                <c:formatCode>#,##0.0</c:formatCode>
                <c:ptCount val="388"/>
                <c:pt idx="252">
                  <c:v>1.5000000000000002</c:v>
                </c:pt>
                <c:pt idx="253">
                  <c:v>1.4000000000000001</c:v>
                </c:pt>
                <c:pt idx="254">
                  <c:v>1.7000000000000004</c:v>
                </c:pt>
                <c:pt idx="255">
                  <c:v>1.2</c:v>
                </c:pt>
                <c:pt idx="256">
                  <c:v>0.79999999999999993</c:v>
                </c:pt>
                <c:pt idx="257">
                  <c:v>0.7</c:v>
                </c:pt>
                <c:pt idx="258">
                  <c:v>0.99999999999999989</c:v>
                </c:pt>
                <c:pt idx="259">
                  <c:v>0.99999999999999989</c:v>
                </c:pt>
                <c:pt idx="260">
                  <c:v>0.6</c:v>
                </c:pt>
                <c:pt idx="261">
                  <c:v>0.79999999999999993</c:v>
                </c:pt>
                <c:pt idx="262">
                  <c:v>1</c:v>
                </c:pt>
                <c:pt idx="263">
                  <c:v>0.79999999999999993</c:v>
                </c:pt>
                <c:pt idx="264">
                  <c:v>1.3</c:v>
                </c:pt>
                <c:pt idx="265">
                  <c:v>0.6</c:v>
                </c:pt>
                <c:pt idx="266">
                  <c:v>0.6</c:v>
                </c:pt>
                <c:pt idx="267">
                  <c:v>1.0999999999999999</c:v>
                </c:pt>
                <c:pt idx="268">
                  <c:v>0.70000000000000007</c:v>
                </c:pt>
                <c:pt idx="269">
                  <c:v>0.79999999999999993</c:v>
                </c:pt>
                <c:pt idx="270">
                  <c:v>0.5</c:v>
                </c:pt>
                <c:pt idx="271">
                  <c:v>0.89999999999999991</c:v>
                </c:pt>
                <c:pt idx="272">
                  <c:v>0.99999999999999989</c:v>
                </c:pt>
                <c:pt idx="273">
                  <c:v>0.89999999999999991</c:v>
                </c:pt>
                <c:pt idx="274">
                  <c:v>0.79999999999999993</c:v>
                </c:pt>
                <c:pt idx="275">
                  <c:v>0.6</c:v>
                </c:pt>
                <c:pt idx="276">
                  <c:v>0.5</c:v>
                </c:pt>
                <c:pt idx="277">
                  <c:v>0.79999999999999993</c:v>
                </c:pt>
                <c:pt idx="278">
                  <c:v>1.1000000000000001</c:v>
                </c:pt>
                <c:pt idx="279">
                  <c:v>0.5</c:v>
                </c:pt>
                <c:pt idx="280">
                  <c:v>0.99999999999999989</c:v>
                </c:pt>
                <c:pt idx="281">
                  <c:v>0.99999999999999989</c:v>
                </c:pt>
                <c:pt idx="282">
                  <c:v>0.89999999999999991</c:v>
                </c:pt>
                <c:pt idx="283">
                  <c:v>0.30000000000000004</c:v>
                </c:pt>
                <c:pt idx="284">
                  <c:v>0.79999999999999993</c:v>
                </c:pt>
                <c:pt idx="285">
                  <c:v>0.89999999999999991</c:v>
                </c:pt>
                <c:pt idx="286">
                  <c:v>0.6</c:v>
                </c:pt>
                <c:pt idx="287">
                  <c:v>1.3</c:v>
                </c:pt>
                <c:pt idx="288">
                  <c:v>1.5</c:v>
                </c:pt>
                <c:pt idx="289">
                  <c:v>0.89999999999999991</c:v>
                </c:pt>
                <c:pt idx="290">
                  <c:v>2.600000000000001</c:v>
                </c:pt>
                <c:pt idx="291">
                  <c:v>2.5000000000000009</c:v>
                </c:pt>
                <c:pt idx="292">
                  <c:v>2.3000000000000007</c:v>
                </c:pt>
                <c:pt idx="293">
                  <c:v>1.9000000000000008</c:v>
                </c:pt>
                <c:pt idx="294">
                  <c:v>2.2000000000000006</c:v>
                </c:pt>
                <c:pt idx="295">
                  <c:v>3.0000000000000013</c:v>
                </c:pt>
                <c:pt idx="296">
                  <c:v>2.6000000000000005</c:v>
                </c:pt>
                <c:pt idx="297">
                  <c:v>2.600000000000001</c:v>
                </c:pt>
                <c:pt idx="298">
                  <c:v>2.3000000000000007</c:v>
                </c:pt>
                <c:pt idx="299">
                  <c:v>3.6000000000000019</c:v>
                </c:pt>
                <c:pt idx="300">
                  <c:v>4.8</c:v>
                </c:pt>
                <c:pt idx="301">
                  <c:v>4.9999999999999991</c:v>
                </c:pt>
                <c:pt idx="302">
                  <c:v>8.5999999999999979</c:v>
                </c:pt>
                <c:pt idx="303">
                  <c:v>7.6999999999999966</c:v>
                </c:pt>
                <c:pt idx="304">
                  <c:v>6.9999999999999956</c:v>
                </c:pt>
                <c:pt idx="305">
                  <c:v>2.4000000000000008</c:v>
                </c:pt>
                <c:pt idx="306">
                  <c:v>2.100000000000001</c:v>
                </c:pt>
                <c:pt idx="307">
                  <c:v>2.1000000000000005</c:v>
                </c:pt>
                <c:pt idx="308">
                  <c:v>1.0999999999999999</c:v>
                </c:pt>
                <c:pt idx="309">
                  <c:v>0.6</c:v>
                </c:pt>
                <c:pt idx="310">
                  <c:v>0.89999999999999991</c:v>
                </c:pt>
                <c:pt idx="311">
                  <c:v>0.2</c:v>
                </c:pt>
                <c:pt idx="312">
                  <c:v>0.30000000000000004</c:v>
                </c:pt>
                <c:pt idx="313">
                  <c:v>0.4</c:v>
                </c:pt>
                <c:pt idx="314">
                  <c:v>0.99999999999999989</c:v>
                </c:pt>
                <c:pt idx="315">
                  <c:v>0.99999999999999989</c:v>
                </c:pt>
                <c:pt idx="316">
                  <c:v>0.89999999999999991</c:v>
                </c:pt>
                <c:pt idx="317">
                  <c:v>0.79999999999999993</c:v>
                </c:pt>
                <c:pt idx="318">
                  <c:v>0.8</c:v>
                </c:pt>
                <c:pt idx="319">
                  <c:v>0.89999999999999991</c:v>
                </c:pt>
                <c:pt idx="320">
                  <c:v>1.4000000000000001</c:v>
                </c:pt>
                <c:pt idx="321">
                  <c:v>1.3</c:v>
                </c:pt>
                <c:pt idx="322">
                  <c:v>0.7</c:v>
                </c:pt>
                <c:pt idx="323">
                  <c:v>0.7</c:v>
                </c:pt>
                <c:pt idx="324">
                  <c:v>0.5</c:v>
                </c:pt>
                <c:pt idx="325">
                  <c:v>0.5</c:v>
                </c:pt>
                <c:pt idx="326">
                  <c:v>0.79999999999999993</c:v>
                </c:pt>
                <c:pt idx="327">
                  <c:v>0.6</c:v>
                </c:pt>
                <c:pt idx="328">
                  <c:v>0.5</c:v>
                </c:pt>
                <c:pt idx="329">
                  <c:v>0.30000000000000004</c:v>
                </c:pt>
                <c:pt idx="330">
                  <c:v>0.6</c:v>
                </c:pt>
                <c:pt idx="331">
                  <c:v>0.5</c:v>
                </c:pt>
                <c:pt idx="332">
                  <c:v>0.5</c:v>
                </c:pt>
                <c:pt idx="333">
                  <c:v>0.5</c:v>
                </c:pt>
                <c:pt idx="334">
                  <c:v>0.5</c:v>
                </c:pt>
                <c:pt idx="335">
                  <c:v>0.4</c:v>
                </c:pt>
                <c:pt idx="336">
                  <c:v>0.5</c:v>
                </c:pt>
                <c:pt idx="337">
                  <c:v>0.2</c:v>
                </c:pt>
                <c:pt idx="338">
                  <c:v>0.5</c:v>
                </c:pt>
                <c:pt idx="339">
                  <c:v>0.30000000000000004</c:v>
                </c:pt>
                <c:pt idx="340">
                  <c:v>0.5</c:v>
                </c:pt>
                <c:pt idx="341">
                  <c:v>0.30000000000000004</c:v>
                </c:pt>
                <c:pt idx="342">
                  <c:v>0.4</c:v>
                </c:pt>
                <c:pt idx="343">
                  <c:v>0.6</c:v>
                </c:pt>
                <c:pt idx="344">
                  <c:v>0.4</c:v>
                </c:pt>
                <c:pt idx="345">
                  <c:v>0.7</c:v>
                </c:pt>
                <c:pt idx="346">
                  <c:v>0.6</c:v>
                </c:pt>
                <c:pt idx="347">
                  <c:v>0.5</c:v>
                </c:pt>
                <c:pt idx="348">
                  <c:v>0.30000000000000004</c:v>
                </c:pt>
                <c:pt idx="349">
                  <c:v>0.6</c:v>
                </c:pt>
                <c:pt idx="350">
                  <c:v>0.30000000000000004</c:v>
                </c:pt>
                <c:pt idx="351">
                  <c:v>0.4</c:v>
                </c:pt>
                <c:pt idx="352">
                  <c:v>0.2</c:v>
                </c:pt>
                <c:pt idx="353">
                  <c:v>0.7</c:v>
                </c:pt>
                <c:pt idx="354">
                  <c:v>0.4</c:v>
                </c:pt>
                <c:pt idx="355">
                  <c:v>0.4</c:v>
                </c:pt>
                <c:pt idx="356">
                  <c:v>0.30000000000000004</c:v>
                </c:pt>
                <c:pt idx="357">
                  <c:v>0.4</c:v>
                </c:pt>
                <c:pt idx="358">
                  <c:v>0.4</c:v>
                </c:pt>
                <c:pt idx="359">
                  <c:v>0.2</c:v>
                </c:pt>
                <c:pt idx="360">
                  <c:v>0.2</c:v>
                </c:pt>
                <c:pt idx="361">
                  <c:v>0.2</c:v>
                </c:pt>
                <c:pt idx="363">
                  <c:v>0.6</c:v>
                </c:pt>
                <c:pt idx="364">
                  <c:v>0.1</c:v>
                </c:pt>
                <c:pt idx="365">
                  <c:v>0.7</c:v>
                </c:pt>
                <c:pt idx="366">
                  <c:v>0.2</c:v>
                </c:pt>
                <c:pt idx="367">
                  <c:v>0.2</c:v>
                </c:pt>
                <c:pt idx="369">
                  <c:v>1</c:v>
                </c:pt>
                <c:pt idx="370">
                  <c:v>0.2</c:v>
                </c:pt>
                <c:pt idx="371">
                  <c:v>0.2</c:v>
                </c:pt>
                <c:pt idx="372">
                  <c:v>0.4</c:v>
                </c:pt>
                <c:pt idx="374">
                  <c:v>0.5</c:v>
                </c:pt>
                <c:pt idx="375">
                  <c:v>0.30000000000000004</c:v>
                </c:pt>
                <c:pt idx="379">
                  <c:v>0.30000000000000004</c:v>
                </c:pt>
                <c:pt idx="381">
                  <c:v>0.30000000000000004</c:v>
                </c:pt>
                <c:pt idx="382">
                  <c:v>0.5</c:v>
                </c:pt>
                <c:pt idx="383">
                  <c:v>1.1000000000000001</c:v>
                </c:pt>
                <c:pt idx="384">
                  <c:v>0.4</c:v>
                </c:pt>
                <c:pt idx="385">
                  <c:v>0.30000000000000004</c:v>
                </c:pt>
                <c:pt idx="386">
                  <c:v>0.60000000000000009</c:v>
                </c:pt>
              </c:numCache>
            </c:numRef>
          </c:yVal>
          <c:smooth val="0"/>
          <c:extLst>
            <c:ext xmlns:c16="http://schemas.microsoft.com/office/drawing/2014/chart" uri="{C3380CC4-5D6E-409C-BE32-E72D297353CC}">
              <c16:uniqueId val="{0000001B-8BD9-400E-8CDF-AF46D21C5493}"/>
            </c:ext>
          </c:extLst>
        </c:ser>
        <c:ser>
          <c:idx val="7"/>
          <c:order val="7"/>
          <c:tx>
            <c:v>Propane (m3)</c:v>
          </c:tx>
          <c:spPr>
            <a:ln w="12700" cap="rnd" cmpd="sng" algn="ctr">
              <a:solidFill>
                <a:srgbClr val="FF00FF">
                  <a:alpha val="35000"/>
                </a:srgbClr>
              </a:solidFill>
              <a:prstDash val="solid"/>
              <a:round/>
              <a:headEnd type="none" w="med" len="med"/>
              <a:tailEnd type="none" w="med" len="med"/>
            </a:ln>
            <a:effectLst/>
          </c:spPr>
          <c:marker>
            <c:symbol val="circle"/>
            <c:size val="2"/>
            <c:spPr>
              <a:solidFill>
                <a:srgbClr val="FF00FF"/>
              </a:solidFill>
              <a:ln w="12700" cap="rnd" cmpd="sng" algn="ctr">
                <a:solidFill>
                  <a:srgbClr val="FF00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History'!$N$6:$N$393</c:f>
              <c:numCache>
                <c:formatCode>#,##0.0</c:formatCode>
                <c:ptCount val="388"/>
                <c:pt idx="252">
                  <c:v>8.1</c:v>
                </c:pt>
                <c:pt idx="253">
                  <c:v>6.2000000000000011</c:v>
                </c:pt>
                <c:pt idx="254">
                  <c:v>8.9999999999999964</c:v>
                </c:pt>
                <c:pt idx="255">
                  <c:v>8.7000000000000011</c:v>
                </c:pt>
                <c:pt idx="256">
                  <c:v>16.5</c:v>
                </c:pt>
                <c:pt idx="257">
                  <c:v>6.2999999999999972</c:v>
                </c:pt>
                <c:pt idx="258">
                  <c:v>6.6999999999999966</c:v>
                </c:pt>
                <c:pt idx="259">
                  <c:v>7.6999999999999957</c:v>
                </c:pt>
                <c:pt idx="260">
                  <c:v>6.9999999999999982</c:v>
                </c:pt>
                <c:pt idx="261">
                  <c:v>7.3999999999999977</c:v>
                </c:pt>
                <c:pt idx="262">
                  <c:v>7.1999999999999984</c:v>
                </c:pt>
                <c:pt idx="263">
                  <c:v>7.3999999999999977</c:v>
                </c:pt>
                <c:pt idx="264">
                  <c:v>6.6999999999999975</c:v>
                </c:pt>
                <c:pt idx="265">
                  <c:v>11.399999999999997</c:v>
                </c:pt>
                <c:pt idx="266">
                  <c:v>13.899999999999991</c:v>
                </c:pt>
                <c:pt idx="267">
                  <c:v>10.599999999999994</c:v>
                </c:pt>
                <c:pt idx="268">
                  <c:v>9.3999999999999932</c:v>
                </c:pt>
                <c:pt idx="269">
                  <c:v>10.199999999999992</c:v>
                </c:pt>
                <c:pt idx="270">
                  <c:v>8.5999999999999943</c:v>
                </c:pt>
                <c:pt idx="271">
                  <c:v>10.699999999999992</c:v>
                </c:pt>
                <c:pt idx="272">
                  <c:v>7.0999999999999952</c:v>
                </c:pt>
                <c:pt idx="273">
                  <c:v>9.4999999999999929</c:v>
                </c:pt>
                <c:pt idx="274">
                  <c:v>9.0999999999999943</c:v>
                </c:pt>
                <c:pt idx="275">
                  <c:v>9.3999999999999932</c:v>
                </c:pt>
                <c:pt idx="276">
                  <c:v>9.2999999999999936</c:v>
                </c:pt>
                <c:pt idx="277">
                  <c:v>7.8999999999999941</c:v>
                </c:pt>
                <c:pt idx="278">
                  <c:v>8.7999999999999954</c:v>
                </c:pt>
                <c:pt idx="279">
                  <c:v>7.7999999999999954</c:v>
                </c:pt>
                <c:pt idx="280">
                  <c:v>7.8999999999999941</c:v>
                </c:pt>
                <c:pt idx="281">
                  <c:v>7.7999999999999936</c:v>
                </c:pt>
                <c:pt idx="282">
                  <c:v>6.8999999999999959</c:v>
                </c:pt>
                <c:pt idx="283">
                  <c:v>9.3999999999999932</c:v>
                </c:pt>
                <c:pt idx="284">
                  <c:v>3.3000000000000012</c:v>
                </c:pt>
                <c:pt idx="285">
                  <c:v>4.5</c:v>
                </c:pt>
                <c:pt idx="286">
                  <c:v>4.6999999999999984</c:v>
                </c:pt>
                <c:pt idx="287">
                  <c:v>5.3999999999999977</c:v>
                </c:pt>
                <c:pt idx="288">
                  <c:v>4.9999999999999982</c:v>
                </c:pt>
                <c:pt idx="289">
                  <c:v>6.4999999999999982</c:v>
                </c:pt>
                <c:pt idx="290">
                  <c:v>14.399999999999991</c:v>
                </c:pt>
                <c:pt idx="291">
                  <c:v>14.699999999999996</c:v>
                </c:pt>
                <c:pt idx="292">
                  <c:v>15.199999999999989</c:v>
                </c:pt>
                <c:pt idx="293">
                  <c:v>17.599999999999987</c:v>
                </c:pt>
                <c:pt idx="294">
                  <c:v>17.999999999999989</c:v>
                </c:pt>
                <c:pt idx="295">
                  <c:v>16.899999999999991</c:v>
                </c:pt>
                <c:pt idx="296">
                  <c:v>13.099999999999993</c:v>
                </c:pt>
                <c:pt idx="297">
                  <c:v>16.199999999999996</c:v>
                </c:pt>
                <c:pt idx="298">
                  <c:v>12.999999999999995</c:v>
                </c:pt>
                <c:pt idx="299">
                  <c:v>16.499999999999996</c:v>
                </c:pt>
                <c:pt idx="300">
                  <c:v>18.500000000000004</c:v>
                </c:pt>
                <c:pt idx="301">
                  <c:v>16.599999999999998</c:v>
                </c:pt>
                <c:pt idx="302">
                  <c:v>26.899999999999995</c:v>
                </c:pt>
                <c:pt idx="303">
                  <c:v>21.20000000000001</c:v>
                </c:pt>
                <c:pt idx="304">
                  <c:v>25.800000000000004</c:v>
                </c:pt>
                <c:pt idx="305">
                  <c:v>16.299999999999997</c:v>
                </c:pt>
                <c:pt idx="306">
                  <c:v>24.799999999999986</c:v>
                </c:pt>
                <c:pt idx="307">
                  <c:v>23.6</c:v>
                </c:pt>
                <c:pt idx="308">
                  <c:v>18.399999999999991</c:v>
                </c:pt>
                <c:pt idx="309">
                  <c:v>18.399999999999988</c:v>
                </c:pt>
                <c:pt idx="310">
                  <c:v>18.29999999999999</c:v>
                </c:pt>
                <c:pt idx="311">
                  <c:v>14.699999999999978</c:v>
                </c:pt>
                <c:pt idx="312">
                  <c:v>12.899999999999986</c:v>
                </c:pt>
                <c:pt idx="313">
                  <c:v>10.199999999999987</c:v>
                </c:pt>
                <c:pt idx="314">
                  <c:v>12.399999999999988</c:v>
                </c:pt>
                <c:pt idx="315">
                  <c:v>12.999999999999984</c:v>
                </c:pt>
                <c:pt idx="316">
                  <c:v>12.999999999999982</c:v>
                </c:pt>
                <c:pt idx="317">
                  <c:v>12.199999999999989</c:v>
                </c:pt>
                <c:pt idx="318">
                  <c:v>12.399999999999986</c:v>
                </c:pt>
                <c:pt idx="319">
                  <c:v>12.099999999999985</c:v>
                </c:pt>
                <c:pt idx="320">
                  <c:v>11.399999999999986</c:v>
                </c:pt>
                <c:pt idx="321">
                  <c:v>10.499999999999989</c:v>
                </c:pt>
                <c:pt idx="322">
                  <c:v>6.4999999999999929</c:v>
                </c:pt>
                <c:pt idx="323">
                  <c:v>5.9999999999999938</c:v>
                </c:pt>
                <c:pt idx="324">
                  <c:v>4.2</c:v>
                </c:pt>
                <c:pt idx="325">
                  <c:v>4.4999999999999991</c:v>
                </c:pt>
                <c:pt idx="326">
                  <c:v>4.799999999999998</c:v>
                </c:pt>
                <c:pt idx="327">
                  <c:v>4.7000000000000011</c:v>
                </c:pt>
                <c:pt idx="328">
                  <c:v>4.3999999999999995</c:v>
                </c:pt>
                <c:pt idx="329">
                  <c:v>1.7000000000000002</c:v>
                </c:pt>
                <c:pt idx="330">
                  <c:v>4.4999999999999991</c:v>
                </c:pt>
                <c:pt idx="331">
                  <c:v>4.2000000000000011</c:v>
                </c:pt>
                <c:pt idx="332">
                  <c:v>3.9000000000000017</c:v>
                </c:pt>
                <c:pt idx="333">
                  <c:v>3.0000000000000009</c:v>
                </c:pt>
                <c:pt idx="334">
                  <c:v>2.8000000000000007</c:v>
                </c:pt>
                <c:pt idx="335">
                  <c:v>2.2000000000000006</c:v>
                </c:pt>
                <c:pt idx="336">
                  <c:v>1.8000000000000003</c:v>
                </c:pt>
                <c:pt idx="337">
                  <c:v>1.6</c:v>
                </c:pt>
                <c:pt idx="338">
                  <c:v>2.4000000000000004</c:v>
                </c:pt>
                <c:pt idx="339">
                  <c:v>2.7000000000000006</c:v>
                </c:pt>
                <c:pt idx="340">
                  <c:v>2.2000000000000002</c:v>
                </c:pt>
                <c:pt idx="341">
                  <c:v>2.5000000000000004</c:v>
                </c:pt>
                <c:pt idx="342">
                  <c:v>3.100000000000001</c:v>
                </c:pt>
                <c:pt idx="343">
                  <c:v>3.2000000000000011</c:v>
                </c:pt>
                <c:pt idx="344">
                  <c:v>2.4000000000000008</c:v>
                </c:pt>
                <c:pt idx="345">
                  <c:v>3.100000000000001</c:v>
                </c:pt>
                <c:pt idx="346">
                  <c:v>3.3000000000000012</c:v>
                </c:pt>
                <c:pt idx="347">
                  <c:v>2.6000000000000005</c:v>
                </c:pt>
                <c:pt idx="348">
                  <c:v>2.1</c:v>
                </c:pt>
                <c:pt idx="349">
                  <c:v>1.4000000000000004</c:v>
                </c:pt>
                <c:pt idx="350">
                  <c:v>2.2000000000000006</c:v>
                </c:pt>
                <c:pt idx="351">
                  <c:v>1.4000000000000004</c:v>
                </c:pt>
                <c:pt idx="352">
                  <c:v>1.6000000000000003</c:v>
                </c:pt>
                <c:pt idx="353">
                  <c:v>2.0000000000000004</c:v>
                </c:pt>
                <c:pt idx="354">
                  <c:v>2.3000000000000007</c:v>
                </c:pt>
                <c:pt idx="355">
                  <c:v>1.6000000000000003</c:v>
                </c:pt>
                <c:pt idx="356">
                  <c:v>2.2000000000000006</c:v>
                </c:pt>
                <c:pt idx="357">
                  <c:v>2.7000000000000006</c:v>
                </c:pt>
                <c:pt idx="358">
                  <c:v>2.1000000000000005</c:v>
                </c:pt>
                <c:pt idx="359">
                  <c:v>0.7</c:v>
                </c:pt>
                <c:pt idx="360">
                  <c:v>0.7</c:v>
                </c:pt>
                <c:pt idx="361">
                  <c:v>0.5</c:v>
                </c:pt>
                <c:pt idx="362">
                  <c:v>0.30000000000000004</c:v>
                </c:pt>
                <c:pt idx="363">
                  <c:v>1.3000000000000003</c:v>
                </c:pt>
                <c:pt idx="364">
                  <c:v>0.60000000000000009</c:v>
                </c:pt>
                <c:pt idx="365">
                  <c:v>2</c:v>
                </c:pt>
                <c:pt idx="366">
                  <c:v>0.9</c:v>
                </c:pt>
                <c:pt idx="367">
                  <c:v>1.2000000000000002</c:v>
                </c:pt>
                <c:pt idx="368">
                  <c:v>1.5000000000000002</c:v>
                </c:pt>
                <c:pt idx="369">
                  <c:v>2.0000000000000004</c:v>
                </c:pt>
                <c:pt idx="370">
                  <c:v>1.4000000000000004</c:v>
                </c:pt>
                <c:pt idx="371">
                  <c:v>2.1</c:v>
                </c:pt>
                <c:pt idx="372">
                  <c:v>1.2000000000000002</c:v>
                </c:pt>
                <c:pt idx="373">
                  <c:v>0.70000000000000007</c:v>
                </c:pt>
                <c:pt idx="374">
                  <c:v>1</c:v>
                </c:pt>
                <c:pt idx="375">
                  <c:v>0.70000000000000007</c:v>
                </c:pt>
                <c:pt idx="377">
                  <c:v>0.30000000000000004</c:v>
                </c:pt>
                <c:pt idx="379">
                  <c:v>0.79999999999999993</c:v>
                </c:pt>
                <c:pt idx="380">
                  <c:v>1</c:v>
                </c:pt>
                <c:pt idx="381">
                  <c:v>1.0999999999999999</c:v>
                </c:pt>
                <c:pt idx="382">
                  <c:v>1.5</c:v>
                </c:pt>
                <c:pt idx="383">
                  <c:v>1.7</c:v>
                </c:pt>
                <c:pt idx="384">
                  <c:v>1.2999999999999998</c:v>
                </c:pt>
                <c:pt idx="385">
                  <c:v>0.9</c:v>
                </c:pt>
                <c:pt idx="386">
                  <c:v>1.1000000000000001</c:v>
                </c:pt>
              </c:numCache>
            </c:numRef>
          </c:yVal>
          <c:smooth val="0"/>
          <c:extLst>
            <c:ext xmlns:c16="http://schemas.microsoft.com/office/drawing/2014/chart" uri="{C3380CC4-5D6E-409C-BE32-E72D297353CC}">
              <c16:uniqueId val="{0000001C-8BD9-400E-8CDF-AF46D21C5493}"/>
            </c:ext>
          </c:extLst>
        </c:ser>
        <c:ser>
          <c:idx val="8"/>
          <c:order val="8"/>
          <c:tx>
            <c:v>Butane (m3)</c:v>
          </c:tx>
          <c:spPr>
            <a:ln w="12700" cap="rnd" cmpd="sng" algn="ctr">
              <a:solidFill>
                <a:srgbClr val="FF6600">
                  <a:alpha val="35000"/>
                </a:srgbClr>
              </a:solidFill>
              <a:prstDash val="solid"/>
              <a:round/>
              <a:headEnd type="none" w="med" len="med"/>
              <a:tailEnd type="none" w="med" len="med"/>
            </a:ln>
            <a:effectLst/>
          </c:spPr>
          <c:marker>
            <c:symbol val="circle"/>
            <c:size val="2"/>
            <c:spPr>
              <a:solidFill>
                <a:srgbClr val="FF6600"/>
              </a:solidFill>
              <a:ln w="12700" cap="rnd" cmpd="sng" algn="ctr">
                <a:solidFill>
                  <a:srgbClr val="FF6600">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History'!$O$6:$O$393</c:f>
              <c:numCache>
                <c:formatCode>#,##0.0</c:formatCode>
                <c:ptCount val="388"/>
                <c:pt idx="252">
                  <c:v>16.399999999999999</c:v>
                </c:pt>
                <c:pt idx="253">
                  <c:v>13.499999999999998</c:v>
                </c:pt>
                <c:pt idx="254">
                  <c:v>17.300000000000004</c:v>
                </c:pt>
                <c:pt idx="255">
                  <c:v>17.900000000000006</c:v>
                </c:pt>
                <c:pt idx="256">
                  <c:v>16.700000000000003</c:v>
                </c:pt>
                <c:pt idx="257">
                  <c:v>13.899999999999999</c:v>
                </c:pt>
                <c:pt idx="258">
                  <c:v>14.299999999999999</c:v>
                </c:pt>
                <c:pt idx="259">
                  <c:v>17.800000000000008</c:v>
                </c:pt>
                <c:pt idx="260">
                  <c:v>14.399999999999991</c:v>
                </c:pt>
                <c:pt idx="261">
                  <c:v>16.199999999999996</c:v>
                </c:pt>
                <c:pt idx="262">
                  <c:v>13.299999999999999</c:v>
                </c:pt>
                <c:pt idx="263">
                  <c:v>13.799999999999994</c:v>
                </c:pt>
                <c:pt idx="264">
                  <c:v>12.499999999999996</c:v>
                </c:pt>
                <c:pt idx="265">
                  <c:v>14.599999999999996</c:v>
                </c:pt>
                <c:pt idx="266">
                  <c:v>18.100000000000001</c:v>
                </c:pt>
                <c:pt idx="267">
                  <c:v>16.599999999999998</c:v>
                </c:pt>
                <c:pt idx="268">
                  <c:v>15.19999999999999</c:v>
                </c:pt>
                <c:pt idx="269">
                  <c:v>16.599999999999998</c:v>
                </c:pt>
                <c:pt idx="270">
                  <c:v>17.999999999999993</c:v>
                </c:pt>
                <c:pt idx="271">
                  <c:v>19.2</c:v>
                </c:pt>
                <c:pt idx="272">
                  <c:v>12.999999999999996</c:v>
                </c:pt>
                <c:pt idx="273">
                  <c:v>14.899999999999999</c:v>
                </c:pt>
                <c:pt idx="274">
                  <c:v>13.999999999999995</c:v>
                </c:pt>
                <c:pt idx="275">
                  <c:v>12.299999999999997</c:v>
                </c:pt>
                <c:pt idx="276">
                  <c:v>11.2</c:v>
                </c:pt>
                <c:pt idx="277">
                  <c:v>9.4999999999999964</c:v>
                </c:pt>
                <c:pt idx="278">
                  <c:v>10.999999999999996</c:v>
                </c:pt>
                <c:pt idx="279">
                  <c:v>10.799999999999995</c:v>
                </c:pt>
                <c:pt idx="280">
                  <c:v>12.099999999999991</c:v>
                </c:pt>
                <c:pt idx="281">
                  <c:v>13.799999999999994</c:v>
                </c:pt>
                <c:pt idx="282">
                  <c:v>11.999999999999996</c:v>
                </c:pt>
                <c:pt idx="283">
                  <c:v>11.799999999999995</c:v>
                </c:pt>
                <c:pt idx="284">
                  <c:v>7.1000000000000005</c:v>
                </c:pt>
                <c:pt idx="285">
                  <c:v>9.5999999999999961</c:v>
                </c:pt>
                <c:pt idx="286">
                  <c:v>7.0999999999999988</c:v>
                </c:pt>
                <c:pt idx="287">
                  <c:v>9.2999999999999972</c:v>
                </c:pt>
                <c:pt idx="288">
                  <c:v>9.9999999999999911</c:v>
                </c:pt>
                <c:pt idx="289">
                  <c:v>11.999999999999996</c:v>
                </c:pt>
                <c:pt idx="290">
                  <c:v>28.500000000000004</c:v>
                </c:pt>
                <c:pt idx="291">
                  <c:v>30.599999999999994</c:v>
                </c:pt>
                <c:pt idx="292">
                  <c:v>27.300000000000004</c:v>
                </c:pt>
                <c:pt idx="293">
                  <c:v>33.600000000000009</c:v>
                </c:pt>
                <c:pt idx="294">
                  <c:v>37.4</c:v>
                </c:pt>
                <c:pt idx="295">
                  <c:v>35.9</c:v>
                </c:pt>
                <c:pt idx="296">
                  <c:v>30.199999999999985</c:v>
                </c:pt>
                <c:pt idx="297">
                  <c:v>28.899999999999995</c:v>
                </c:pt>
                <c:pt idx="298">
                  <c:v>22.3</c:v>
                </c:pt>
                <c:pt idx="299">
                  <c:v>34.100000000000009</c:v>
                </c:pt>
                <c:pt idx="300">
                  <c:v>35.600000000000009</c:v>
                </c:pt>
                <c:pt idx="301">
                  <c:v>31.6</c:v>
                </c:pt>
                <c:pt idx="302">
                  <c:v>39.800000000000026</c:v>
                </c:pt>
                <c:pt idx="303">
                  <c:v>35.699999999999996</c:v>
                </c:pt>
                <c:pt idx="304">
                  <c:v>41.800000000000018</c:v>
                </c:pt>
                <c:pt idx="305">
                  <c:v>29.599999999999994</c:v>
                </c:pt>
                <c:pt idx="306">
                  <c:v>42.699999999999989</c:v>
                </c:pt>
                <c:pt idx="307">
                  <c:v>41.599999999999987</c:v>
                </c:pt>
                <c:pt idx="308">
                  <c:v>31.499999999999993</c:v>
                </c:pt>
                <c:pt idx="309">
                  <c:v>31.900000000000002</c:v>
                </c:pt>
                <c:pt idx="310">
                  <c:v>30.399999999999988</c:v>
                </c:pt>
                <c:pt idx="311">
                  <c:v>27</c:v>
                </c:pt>
                <c:pt idx="312">
                  <c:v>21.900000000000006</c:v>
                </c:pt>
                <c:pt idx="313">
                  <c:v>18.299999999999983</c:v>
                </c:pt>
                <c:pt idx="314">
                  <c:v>21.299999999999997</c:v>
                </c:pt>
                <c:pt idx="315">
                  <c:v>22.599999999999998</c:v>
                </c:pt>
                <c:pt idx="316">
                  <c:v>26.099999999999994</c:v>
                </c:pt>
                <c:pt idx="317">
                  <c:v>25.000000000000011</c:v>
                </c:pt>
                <c:pt idx="318">
                  <c:v>26.900000000000002</c:v>
                </c:pt>
                <c:pt idx="319">
                  <c:v>24.200000000000003</c:v>
                </c:pt>
                <c:pt idx="320">
                  <c:v>23.1</c:v>
                </c:pt>
                <c:pt idx="321">
                  <c:v>19.8</c:v>
                </c:pt>
                <c:pt idx="322">
                  <c:v>13.199999999999989</c:v>
                </c:pt>
                <c:pt idx="323">
                  <c:v>11.999999999999988</c:v>
                </c:pt>
                <c:pt idx="324">
                  <c:v>9.2999999999999936</c:v>
                </c:pt>
                <c:pt idx="325">
                  <c:v>8.9999999999999911</c:v>
                </c:pt>
                <c:pt idx="326">
                  <c:v>9.5999999999999943</c:v>
                </c:pt>
                <c:pt idx="327">
                  <c:v>9.9999999999999947</c:v>
                </c:pt>
                <c:pt idx="328">
                  <c:v>9.8999999999999915</c:v>
                </c:pt>
                <c:pt idx="329">
                  <c:v>3.8000000000000007</c:v>
                </c:pt>
                <c:pt idx="330">
                  <c:v>8.7999999999999918</c:v>
                </c:pt>
                <c:pt idx="331">
                  <c:v>8.2999999999999936</c:v>
                </c:pt>
                <c:pt idx="332">
                  <c:v>6.899999999999995</c:v>
                </c:pt>
                <c:pt idx="333">
                  <c:v>6.299999999999998</c:v>
                </c:pt>
                <c:pt idx="334">
                  <c:v>5.6999999999999966</c:v>
                </c:pt>
                <c:pt idx="335">
                  <c:v>3.8000000000000012</c:v>
                </c:pt>
                <c:pt idx="336">
                  <c:v>3.8000000000000016</c:v>
                </c:pt>
                <c:pt idx="337">
                  <c:v>3.1000000000000005</c:v>
                </c:pt>
                <c:pt idx="338">
                  <c:v>3.9000000000000012</c:v>
                </c:pt>
                <c:pt idx="339">
                  <c:v>4.0000000000000009</c:v>
                </c:pt>
                <c:pt idx="340">
                  <c:v>4.5999999999999996</c:v>
                </c:pt>
                <c:pt idx="341">
                  <c:v>4.799999999999998</c:v>
                </c:pt>
                <c:pt idx="342">
                  <c:v>5.0999999999999979</c:v>
                </c:pt>
                <c:pt idx="343">
                  <c:v>5.799999999999998</c:v>
                </c:pt>
                <c:pt idx="344">
                  <c:v>5.899999999999995</c:v>
                </c:pt>
                <c:pt idx="345">
                  <c:v>6.099999999999997</c:v>
                </c:pt>
                <c:pt idx="346">
                  <c:v>5.5999999999999961</c:v>
                </c:pt>
                <c:pt idx="347">
                  <c:v>4.3999999999999995</c:v>
                </c:pt>
                <c:pt idx="348">
                  <c:v>3.600000000000001</c:v>
                </c:pt>
                <c:pt idx="349">
                  <c:v>4.0000000000000018</c:v>
                </c:pt>
                <c:pt idx="350">
                  <c:v>3.8000000000000016</c:v>
                </c:pt>
                <c:pt idx="351">
                  <c:v>3.9000000000000017</c:v>
                </c:pt>
                <c:pt idx="352">
                  <c:v>4.1000000000000014</c:v>
                </c:pt>
                <c:pt idx="353">
                  <c:v>4.4000000000000004</c:v>
                </c:pt>
                <c:pt idx="354">
                  <c:v>5.5999999999999979</c:v>
                </c:pt>
                <c:pt idx="355">
                  <c:v>4.7000000000000011</c:v>
                </c:pt>
                <c:pt idx="356">
                  <c:v>5.1999999999999993</c:v>
                </c:pt>
                <c:pt idx="357">
                  <c:v>6.7999999999999954</c:v>
                </c:pt>
                <c:pt idx="358">
                  <c:v>4.2</c:v>
                </c:pt>
                <c:pt idx="359">
                  <c:v>1.6000000000000003</c:v>
                </c:pt>
                <c:pt idx="360">
                  <c:v>1.4000000000000004</c:v>
                </c:pt>
                <c:pt idx="361">
                  <c:v>1.6000000000000005</c:v>
                </c:pt>
                <c:pt idx="362">
                  <c:v>0.5</c:v>
                </c:pt>
                <c:pt idx="363">
                  <c:v>3.2000000000000006</c:v>
                </c:pt>
                <c:pt idx="364">
                  <c:v>0.9</c:v>
                </c:pt>
                <c:pt idx="365">
                  <c:v>5.4999999999999973</c:v>
                </c:pt>
                <c:pt idx="366">
                  <c:v>2.5000000000000004</c:v>
                </c:pt>
                <c:pt idx="367">
                  <c:v>3.3000000000000003</c:v>
                </c:pt>
                <c:pt idx="368">
                  <c:v>2.5000000000000004</c:v>
                </c:pt>
                <c:pt idx="369">
                  <c:v>6.0999999999999988</c:v>
                </c:pt>
                <c:pt idx="370">
                  <c:v>2.9000000000000004</c:v>
                </c:pt>
                <c:pt idx="371">
                  <c:v>4.2</c:v>
                </c:pt>
                <c:pt idx="372">
                  <c:v>2.4000000000000004</c:v>
                </c:pt>
                <c:pt idx="373">
                  <c:v>1.0999999999999999</c:v>
                </c:pt>
                <c:pt idx="374">
                  <c:v>2.4</c:v>
                </c:pt>
                <c:pt idx="375">
                  <c:v>1.9000000000000004</c:v>
                </c:pt>
                <c:pt idx="377">
                  <c:v>0.6</c:v>
                </c:pt>
                <c:pt idx="379">
                  <c:v>2</c:v>
                </c:pt>
                <c:pt idx="380">
                  <c:v>4.2</c:v>
                </c:pt>
                <c:pt idx="381">
                  <c:v>2.2000000000000002</c:v>
                </c:pt>
                <c:pt idx="382">
                  <c:v>3.2000000000000006</c:v>
                </c:pt>
                <c:pt idx="383">
                  <c:v>3.5000000000000009</c:v>
                </c:pt>
                <c:pt idx="384">
                  <c:v>3.1000000000000005</c:v>
                </c:pt>
                <c:pt idx="385">
                  <c:v>2.4000000000000004</c:v>
                </c:pt>
                <c:pt idx="386">
                  <c:v>2.9000000000000008</c:v>
                </c:pt>
              </c:numCache>
            </c:numRef>
          </c:yVal>
          <c:smooth val="0"/>
          <c:extLst>
            <c:ext xmlns:c16="http://schemas.microsoft.com/office/drawing/2014/chart" uri="{C3380CC4-5D6E-409C-BE32-E72D297353CC}">
              <c16:uniqueId val="{0000001D-8BD9-400E-8CDF-AF46D21C5493}"/>
            </c:ext>
          </c:extLst>
        </c:ser>
        <c:ser>
          <c:idx val="9"/>
          <c:order val="9"/>
          <c:tx>
            <c:v>Pentane (m3)</c:v>
          </c:tx>
          <c:spPr>
            <a:ln w="12700" cap="rnd" cmpd="sng" algn="ctr">
              <a:solidFill>
                <a:srgbClr val="009999">
                  <a:alpha val="35000"/>
                </a:srgbClr>
              </a:solidFill>
              <a:prstDash val="solid"/>
              <a:round/>
              <a:headEnd type="none" w="med" len="med"/>
              <a:tailEnd type="none" w="med" len="med"/>
            </a:ln>
            <a:effectLst/>
          </c:spPr>
          <c:marker>
            <c:symbol val="circle"/>
            <c:size val="2"/>
            <c:spPr>
              <a:solidFill>
                <a:srgbClr val="009999"/>
              </a:solidFill>
              <a:ln w="12700" cap="rnd" cmpd="sng" algn="ctr">
                <a:solidFill>
                  <a:srgbClr val="009999">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History'!$P$6:$P$393</c:f>
              <c:numCache>
                <c:formatCode>#,##0.0</c:formatCode>
                <c:ptCount val="388"/>
                <c:pt idx="252">
                  <c:v>29.1</c:v>
                </c:pt>
                <c:pt idx="253">
                  <c:v>23.7</c:v>
                </c:pt>
                <c:pt idx="254">
                  <c:v>25.300000000000008</c:v>
                </c:pt>
                <c:pt idx="255">
                  <c:v>28.7</c:v>
                </c:pt>
                <c:pt idx="256">
                  <c:v>22.300000000000004</c:v>
                </c:pt>
                <c:pt idx="257">
                  <c:v>28.7</c:v>
                </c:pt>
                <c:pt idx="258">
                  <c:v>31.299999999999997</c:v>
                </c:pt>
                <c:pt idx="259">
                  <c:v>37</c:v>
                </c:pt>
                <c:pt idx="260">
                  <c:v>23.899999999999991</c:v>
                </c:pt>
                <c:pt idx="261">
                  <c:v>24.600000000000005</c:v>
                </c:pt>
                <c:pt idx="262">
                  <c:v>20.100000000000001</c:v>
                </c:pt>
                <c:pt idx="263">
                  <c:v>21.499999999999996</c:v>
                </c:pt>
                <c:pt idx="264">
                  <c:v>21.299999999999994</c:v>
                </c:pt>
                <c:pt idx="265">
                  <c:v>13.499999999999998</c:v>
                </c:pt>
                <c:pt idx="266">
                  <c:v>18.299999999999994</c:v>
                </c:pt>
                <c:pt idx="267">
                  <c:v>18.199999999999996</c:v>
                </c:pt>
                <c:pt idx="268">
                  <c:v>21.7</c:v>
                </c:pt>
                <c:pt idx="269">
                  <c:v>24.6</c:v>
                </c:pt>
                <c:pt idx="270">
                  <c:v>26.4</c:v>
                </c:pt>
                <c:pt idx="271">
                  <c:v>25.999999999999989</c:v>
                </c:pt>
                <c:pt idx="272">
                  <c:v>21.3</c:v>
                </c:pt>
                <c:pt idx="273">
                  <c:v>18.3</c:v>
                </c:pt>
                <c:pt idx="274">
                  <c:v>16.499999999999996</c:v>
                </c:pt>
                <c:pt idx="275">
                  <c:v>16.8</c:v>
                </c:pt>
                <c:pt idx="276">
                  <c:v>16.599999999999998</c:v>
                </c:pt>
                <c:pt idx="277">
                  <c:v>12.399999999999997</c:v>
                </c:pt>
                <c:pt idx="278">
                  <c:v>12.099999999999996</c:v>
                </c:pt>
                <c:pt idx="279">
                  <c:v>13.299999999999997</c:v>
                </c:pt>
                <c:pt idx="280">
                  <c:v>14.999999999999996</c:v>
                </c:pt>
                <c:pt idx="281">
                  <c:v>17.400000000000002</c:v>
                </c:pt>
                <c:pt idx="282">
                  <c:v>18.499999999999996</c:v>
                </c:pt>
                <c:pt idx="283">
                  <c:v>19.100000000000005</c:v>
                </c:pt>
                <c:pt idx="284">
                  <c:v>14.899999999999997</c:v>
                </c:pt>
                <c:pt idx="285">
                  <c:v>14.399999999999997</c:v>
                </c:pt>
                <c:pt idx="286">
                  <c:v>14.399999999999997</c:v>
                </c:pt>
                <c:pt idx="287">
                  <c:v>16.499999999999996</c:v>
                </c:pt>
                <c:pt idx="288">
                  <c:v>15.399999999999997</c:v>
                </c:pt>
                <c:pt idx="289">
                  <c:v>27.000000000000004</c:v>
                </c:pt>
                <c:pt idx="290">
                  <c:v>49.400000000000027</c:v>
                </c:pt>
                <c:pt idx="291">
                  <c:v>49.000000000000014</c:v>
                </c:pt>
                <c:pt idx="292">
                  <c:v>44.6</c:v>
                </c:pt>
                <c:pt idx="293">
                  <c:v>57.100000000000037</c:v>
                </c:pt>
                <c:pt idx="294">
                  <c:v>69.7</c:v>
                </c:pt>
                <c:pt idx="295">
                  <c:v>72.200000000000017</c:v>
                </c:pt>
                <c:pt idx="296">
                  <c:v>62.500000000000021</c:v>
                </c:pt>
                <c:pt idx="297">
                  <c:v>52.90000000000002</c:v>
                </c:pt>
                <c:pt idx="298">
                  <c:v>45.29999999999999</c:v>
                </c:pt>
                <c:pt idx="299">
                  <c:v>61.199999999999989</c:v>
                </c:pt>
                <c:pt idx="300">
                  <c:v>57.700000000000024</c:v>
                </c:pt>
                <c:pt idx="301">
                  <c:v>52.000000000000007</c:v>
                </c:pt>
                <c:pt idx="302">
                  <c:v>58.300000000000011</c:v>
                </c:pt>
                <c:pt idx="303">
                  <c:v>58.3</c:v>
                </c:pt>
                <c:pt idx="304">
                  <c:v>62.70000000000001</c:v>
                </c:pt>
                <c:pt idx="305">
                  <c:v>55.900000000000027</c:v>
                </c:pt>
                <c:pt idx="306">
                  <c:v>77.400000000000006</c:v>
                </c:pt>
                <c:pt idx="307">
                  <c:v>78.500000000000014</c:v>
                </c:pt>
                <c:pt idx="308">
                  <c:v>60.300000000000018</c:v>
                </c:pt>
                <c:pt idx="309">
                  <c:v>58.400000000000013</c:v>
                </c:pt>
                <c:pt idx="310">
                  <c:v>53.000000000000021</c:v>
                </c:pt>
                <c:pt idx="311">
                  <c:v>48.500000000000028</c:v>
                </c:pt>
                <c:pt idx="312">
                  <c:v>40.700000000000017</c:v>
                </c:pt>
                <c:pt idx="313">
                  <c:v>27.100000000000005</c:v>
                </c:pt>
                <c:pt idx="314">
                  <c:v>40.700000000000024</c:v>
                </c:pt>
                <c:pt idx="315">
                  <c:v>36.5</c:v>
                </c:pt>
                <c:pt idx="316">
                  <c:v>51.500000000000014</c:v>
                </c:pt>
                <c:pt idx="317">
                  <c:v>50.300000000000033</c:v>
                </c:pt>
                <c:pt idx="318">
                  <c:v>47.000000000000014</c:v>
                </c:pt>
                <c:pt idx="319">
                  <c:v>43.3</c:v>
                </c:pt>
                <c:pt idx="320">
                  <c:v>45.4</c:v>
                </c:pt>
                <c:pt idx="321">
                  <c:v>40.199999999999989</c:v>
                </c:pt>
                <c:pt idx="322">
                  <c:v>28.800000000000015</c:v>
                </c:pt>
                <c:pt idx="323">
                  <c:v>25.600000000000016</c:v>
                </c:pt>
                <c:pt idx="324">
                  <c:v>20.600000000000009</c:v>
                </c:pt>
                <c:pt idx="325">
                  <c:v>20.400000000000009</c:v>
                </c:pt>
                <c:pt idx="326">
                  <c:v>21.799999999999997</c:v>
                </c:pt>
                <c:pt idx="327">
                  <c:v>23.799999999999997</c:v>
                </c:pt>
                <c:pt idx="328">
                  <c:v>21.200000000000006</c:v>
                </c:pt>
                <c:pt idx="329">
                  <c:v>8.5999999999999961</c:v>
                </c:pt>
                <c:pt idx="330">
                  <c:v>19.899999999999999</c:v>
                </c:pt>
                <c:pt idx="331">
                  <c:v>17.899999999999999</c:v>
                </c:pt>
                <c:pt idx="332">
                  <c:v>15.799999999999988</c:v>
                </c:pt>
                <c:pt idx="333">
                  <c:v>14.399999999999988</c:v>
                </c:pt>
                <c:pt idx="334">
                  <c:v>13.199999999999992</c:v>
                </c:pt>
                <c:pt idx="335">
                  <c:v>10.299999999999995</c:v>
                </c:pt>
                <c:pt idx="336">
                  <c:v>8.899999999999995</c:v>
                </c:pt>
                <c:pt idx="337">
                  <c:v>7.0999999999999961</c:v>
                </c:pt>
                <c:pt idx="338">
                  <c:v>9.8999999999999932</c:v>
                </c:pt>
                <c:pt idx="339">
                  <c:v>10.499999999999993</c:v>
                </c:pt>
                <c:pt idx="340">
                  <c:v>11.999999999999995</c:v>
                </c:pt>
                <c:pt idx="341">
                  <c:v>10.999999999999993</c:v>
                </c:pt>
                <c:pt idx="342">
                  <c:v>13.19999999999999</c:v>
                </c:pt>
                <c:pt idx="343">
                  <c:v>13.999999999999995</c:v>
                </c:pt>
                <c:pt idx="344">
                  <c:v>15.099999999999993</c:v>
                </c:pt>
                <c:pt idx="345">
                  <c:v>18.899999999999999</c:v>
                </c:pt>
                <c:pt idx="346">
                  <c:v>13.899999999999988</c:v>
                </c:pt>
                <c:pt idx="347">
                  <c:v>10.199999999999994</c:v>
                </c:pt>
                <c:pt idx="348">
                  <c:v>9.699999999999994</c:v>
                </c:pt>
                <c:pt idx="349">
                  <c:v>9.7999999999999954</c:v>
                </c:pt>
                <c:pt idx="350">
                  <c:v>8.4999999999999947</c:v>
                </c:pt>
                <c:pt idx="351">
                  <c:v>6.4999999999999929</c:v>
                </c:pt>
                <c:pt idx="352">
                  <c:v>6.7999999999999963</c:v>
                </c:pt>
                <c:pt idx="353">
                  <c:v>10.399999999999993</c:v>
                </c:pt>
                <c:pt idx="354">
                  <c:v>9.0999999999999925</c:v>
                </c:pt>
                <c:pt idx="355">
                  <c:v>9.0999999999999943</c:v>
                </c:pt>
                <c:pt idx="356">
                  <c:v>9.6999999999999957</c:v>
                </c:pt>
                <c:pt idx="357">
                  <c:v>13.599999999999993</c:v>
                </c:pt>
                <c:pt idx="358">
                  <c:v>7.899999999999995</c:v>
                </c:pt>
                <c:pt idx="359">
                  <c:v>4.8999999999999977</c:v>
                </c:pt>
                <c:pt idx="360">
                  <c:v>4</c:v>
                </c:pt>
                <c:pt idx="361">
                  <c:v>4.0000000000000009</c:v>
                </c:pt>
                <c:pt idx="362">
                  <c:v>0.79999999999999993</c:v>
                </c:pt>
                <c:pt idx="363">
                  <c:v>7.7999999999999954</c:v>
                </c:pt>
                <c:pt idx="364">
                  <c:v>2.0000000000000004</c:v>
                </c:pt>
                <c:pt idx="365">
                  <c:v>14.199999999999994</c:v>
                </c:pt>
                <c:pt idx="366">
                  <c:v>4.9999999999999982</c:v>
                </c:pt>
                <c:pt idx="367">
                  <c:v>6.9999999999999973</c:v>
                </c:pt>
                <c:pt idx="368">
                  <c:v>5.1999999999999966</c:v>
                </c:pt>
                <c:pt idx="369">
                  <c:v>14.999999999999995</c:v>
                </c:pt>
                <c:pt idx="370">
                  <c:v>7.6999999999999975</c:v>
                </c:pt>
                <c:pt idx="371">
                  <c:v>7.799999999999998</c:v>
                </c:pt>
                <c:pt idx="372">
                  <c:v>5.8999999999999977</c:v>
                </c:pt>
                <c:pt idx="373">
                  <c:v>2.2000000000000002</c:v>
                </c:pt>
                <c:pt idx="374">
                  <c:v>5.8999999999999977</c:v>
                </c:pt>
                <c:pt idx="375">
                  <c:v>4.9999999999999982</c:v>
                </c:pt>
                <c:pt idx="377">
                  <c:v>1.2</c:v>
                </c:pt>
                <c:pt idx="379">
                  <c:v>4.9999999999999991</c:v>
                </c:pt>
                <c:pt idx="381">
                  <c:v>5.5000000000000009</c:v>
                </c:pt>
                <c:pt idx="382">
                  <c:v>6.7999999999999989</c:v>
                </c:pt>
                <c:pt idx="383">
                  <c:v>8.4999999999999982</c:v>
                </c:pt>
                <c:pt idx="384">
                  <c:v>6.8999999999999986</c:v>
                </c:pt>
                <c:pt idx="385">
                  <c:v>5.2</c:v>
                </c:pt>
                <c:pt idx="386">
                  <c:v>5.4000000000000012</c:v>
                </c:pt>
              </c:numCache>
            </c:numRef>
          </c:yVal>
          <c:smooth val="0"/>
          <c:extLst>
            <c:ext xmlns:c16="http://schemas.microsoft.com/office/drawing/2014/chart" uri="{C3380CC4-5D6E-409C-BE32-E72D297353CC}">
              <c16:uniqueId val="{0000001E-8BD9-400E-8CDF-AF46D21C5493}"/>
            </c:ext>
          </c:extLst>
        </c:ser>
        <c:ser>
          <c:idx val="10"/>
          <c:order val="10"/>
          <c:tx>
            <c:v>Lite Mix (m3)</c:v>
          </c:tx>
          <c:spPr>
            <a:ln w="12700" cap="rnd" cmpd="sng" algn="ctr">
              <a:solidFill>
                <a:srgbClr val="FF99FF">
                  <a:alpha val="35000"/>
                </a:srgbClr>
              </a:solidFill>
              <a:prstDash val="solid"/>
              <a:round/>
              <a:headEnd type="none" w="med" len="med"/>
              <a:tailEnd type="none" w="med" len="med"/>
            </a:ln>
            <a:effectLst/>
          </c:spPr>
          <c:marker>
            <c:symbol val="circle"/>
            <c:size val="2"/>
            <c:spPr>
              <a:solidFill>
                <a:srgbClr val="FF99FF"/>
              </a:solidFill>
              <a:ln w="12700" cap="rnd" cmpd="sng" algn="ctr">
                <a:solidFill>
                  <a:srgbClr val="FF99FF">
                    <a:alpha val="35000"/>
                  </a:srgbClr>
                </a:solidFill>
                <a:prstDash val="solid"/>
                <a:round/>
                <a:headEnd type="none" w="med" len="med"/>
                <a:tailEnd type="none" w="med" len="med"/>
              </a:ln>
              <a:effectLst/>
            </c:spPr>
          </c:marker>
          <c:xVal>
            <c:numRef>
              <c:f>'Production History'!$C$6:$C$393</c:f>
              <c:numCache>
                <c:formatCode>mmm\-yy</c:formatCode>
                <c:ptCount val="388"/>
                <c:pt idx="0">
                  <c:v>33970</c:v>
                </c:pt>
                <c:pt idx="1">
                  <c:v>34001</c:v>
                </c:pt>
                <c:pt idx="2">
                  <c:v>34029</c:v>
                </c:pt>
                <c:pt idx="3">
                  <c:v>34060</c:v>
                </c:pt>
                <c:pt idx="4">
                  <c:v>34090</c:v>
                </c:pt>
                <c:pt idx="5">
                  <c:v>34121</c:v>
                </c:pt>
                <c:pt idx="6">
                  <c:v>34151</c:v>
                </c:pt>
                <c:pt idx="7">
                  <c:v>34182</c:v>
                </c:pt>
                <c:pt idx="8">
                  <c:v>34213</c:v>
                </c:pt>
                <c:pt idx="9">
                  <c:v>34243</c:v>
                </c:pt>
                <c:pt idx="10">
                  <c:v>34274</c:v>
                </c:pt>
                <c:pt idx="11">
                  <c:v>34304</c:v>
                </c:pt>
                <c:pt idx="12">
                  <c:v>34335</c:v>
                </c:pt>
                <c:pt idx="13">
                  <c:v>34366</c:v>
                </c:pt>
                <c:pt idx="14">
                  <c:v>34394</c:v>
                </c:pt>
                <c:pt idx="15">
                  <c:v>34425</c:v>
                </c:pt>
                <c:pt idx="16">
                  <c:v>34455</c:v>
                </c:pt>
                <c:pt idx="17">
                  <c:v>34486</c:v>
                </c:pt>
                <c:pt idx="18">
                  <c:v>34516</c:v>
                </c:pt>
                <c:pt idx="19">
                  <c:v>34547</c:v>
                </c:pt>
                <c:pt idx="20">
                  <c:v>34578</c:v>
                </c:pt>
                <c:pt idx="21">
                  <c:v>34608</c:v>
                </c:pt>
                <c:pt idx="22">
                  <c:v>34639</c:v>
                </c:pt>
                <c:pt idx="23">
                  <c:v>34669</c:v>
                </c:pt>
                <c:pt idx="24">
                  <c:v>34700</c:v>
                </c:pt>
                <c:pt idx="25">
                  <c:v>34731</c:v>
                </c:pt>
                <c:pt idx="26">
                  <c:v>34759</c:v>
                </c:pt>
                <c:pt idx="27">
                  <c:v>34790</c:v>
                </c:pt>
                <c:pt idx="28">
                  <c:v>34820</c:v>
                </c:pt>
                <c:pt idx="29">
                  <c:v>34851</c:v>
                </c:pt>
                <c:pt idx="30">
                  <c:v>34881</c:v>
                </c:pt>
                <c:pt idx="31">
                  <c:v>34912</c:v>
                </c:pt>
                <c:pt idx="32">
                  <c:v>34943</c:v>
                </c:pt>
                <c:pt idx="33">
                  <c:v>34973</c:v>
                </c:pt>
                <c:pt idx="34">
                  <c:v>35004</c:v>
                </c:pt>
                <c:pt idx="35">
                  <c:v>35034</c:v>
                </c:pt>
                <c:pt idx="36">
                  <c:v>35065</c:v>
                </c:pt>
                <c:pt idx="37">
                  <c:v>35096</c:v>
                </c:pt>
                <c:pt idx="38">
                  <c:v>35125</c:v>
                </c:pt>
                <c:pt idx="39">
                  <c:v>35156</c:v>
                </c:pt>
                <c:pt idx="40">
                  <c:v>35186</c:v>
                </c:pt>
                <c:pt idx="41">
                  <c:v>35217</c:v>
                </c:pt>
                <c:pt idx="42">
                  <c:v>35247</c:v>
                </c:pt>
                <c:pt idx="43">
                  <c:v>35278</c:v>
                </c:pt>
                <c:pt idx="44">
                  <c:v>35309</c:v>
                </c:pt>
                <c:pt idx="45">
                  <c:v>35339</c:v>
                </c:pt>
                <c:pt idx="46">
                  <c:v>35370</c:v>
                </c:pt>
                <c:pt idx="47">
                  <c:v>35400</c:v>
                </c:pt>
                <c:pt idx="48">
                  <c:v>35431</c:v>
                </c:pt>
                <c:pt idx="49">
                  <c:v>35462</c:v>
                </c:pt>
                <c:pt idx="50">
                  <c:v>35490</c:v>
                </c:pt>
                <c:pt idx="51">
                  <c:v>35521</c:v>
                </c:pt>
                <c:pt idx="52">
                  <c:v>35551</c:v>
                </c:pt>
                <c:pt idx="53">
                  <c:v>35582</c:v>
                </c:pt>
                <c:pt idx="54">
                  <c:v>35612</c:v>
                </c:pt>
                <c:pt idx="55">
                  <c:v>35643</c:v>
                </c:pt>
                <c:pt idx="56">
                  <c:v>35674</c:v>
                </c:pt>
                <c:pt idx="57">
                  <c:v>35704</c:v>
                </c:pt>
                <c:pt idx="58">
                  <c:v>35735</c:v>
                </c:pt>
                <c:pt idx="59">
                  <c:v>35765</c:v>
                </c:pt>
                <c:pt idx="60">
                  <c:v>35796</c:v>
                </c:pt>
                <c:pt idx="61">
                  <c:v>35827</c:v>
                </c:pt>
                <c:pt idx="62">
                  <c:v>35855</c:v>
                </c:pt>
                <c:pt idx="63">
                  <c:v>35886</c:v>
                </c:pt>
                <c:pt idx="64">
                  <c:v>35916</c:v>
                </c:pt>
                <c:pt idx="65">
                  <c:v>35947</c:v>
                </c:pt>
                <c:pt idx="66">
                  <c:v>35977</c:v>
                </c:pt>
                <c:pt idx="67">
                  <c:v>36008</c:v>
                </c:pt>
                <c:pt idx="68">
                  <c:v>36039</c:v>
                </c:pt>
                <c:pt idx="69">
                  <c:v>36069</c:v>
                </c:pt>
                <c:pt idx="70">
                  <c:v>36100</c:v>
                </c:pt>
                <c:pt idx="71">
                  <c:v>36130</c:v>
                </c:pt>
                <c:pt idx="72">
                  <c:v>36161</c:v>
                </c:pt>
                <c:pt idx="73">
                  <c:v>36192</c:v>
                </c:pt>
                <c:pt idx="74">
                  <c:v>36220</c:v>
                </c:pt>
                <c:pt idx="75">
                  <c:v>36251</c:v>
                </c:pt>
                <c:pt idx="76">
                  <c:v>36281</c:v>
                </c:pt>
                <c:pt idx="77">
                  <c:v>36312</c:v>
                </c:pt>
                <c:pt idx="78">
                  <c:v>36342</c:v>
                </c:pt>
                <c:pt idx="79">
                  <c:v>36373</c:v>
                </c:pt>
                <c:pt idx="80">
                  <c:v>36404</c:v>
                </c:pt>
                <c:pt idx="81">
                  <c:v>36434</c:v>
                </c:pt>
                <c:pt idx="82">
                  <c:v>36465</c:v>
                </c:pt>
                <c:pt idx="83">
                  <c:v>36495</c:v>
                </c:pt>
                <c:pt idx="84">
                  <c:v>36526</c:v>
                </c:pt>
                <c:pt idx="85">
                  <c:v>36557</c:v>
                </c:pt>
                <c:pt idx="86">
                  <c:v>36586</c:v>
                </c:pt>
                <c:pt idx="87">
                  <c:v>36617</c:v>
                </c:pt>
                <c:pt idx="88">
                  <c:v>36647</c:v>
                </c:pt>
                <c:pt idx="89">
                  <c:v>36678</c:v>
                </c:pt>
                <c:pt idx="90">
                  <c:v>36708</c:v>
                </c:pt>
                <c:pt idx="91">
                  <c:v>36739</c:v>
                </c:pt>
                <c:pt idx="92">
                  <c:v>36770</c:v>
                </c:pt>
                <c:pt idx="93">
                  <c:v>36800</c:v>
                </c:pt>
                <c:pt idx="94">
                  <c:v>36831</c:v>
                </c:pt>
                <c:pt idx="95">
                  <c:v>36861</c:v>
                </c:pt>
                <c:pt idx="96">
                  <c:v>36892</c:v>
                </c:pt>
                <c:pt idx="97">
                  <c:v>36923</c:v>
                </c:pt>
                <c:pt idx="98">
                  <c:v>36951</c:v>
                </c:pt>
                <c:pt idx="99">
                  <c:v>36982</c:v>
                </c:pt>
                <c:pt idx="100">
                  <c:v>37012</c:v>
                </c:pt>
                <c:pt idx="101">
                  <c:v>37043</c:v>
                </c:pt>
                <c:pt idx="102">
                  <c:v>37073</c:v>
                </c:pt>
                <c:pt idx="103">
                  <c:v>37104</c:v>
                </c:pt>
                <c:pt idx="104">
                  <c:v>37135</c:v>
                </c:pt>
                <c:pt idx="105">
                  <c:v>37165</c:v>
                </c:pt>
                <c:pt idx="106">
                  <c:v>37196</c:v>
                </c:pt>
                <c:pt idx="107">
                  <c:v>37226</c:v>
                </c:pt>
                <c:pt idx="108">
                  <c:v>37257</c:v>
                </c:pt>
                <c:pt idx="109">
                  <c:v>37288</c:v>
                </c:pt>
                <c:pt idx="110">
                  <c:v>37316</c:v>
                </c:pt>
                <c:pt idx="111">
                  <c:v>37347</c:v>
                </c:pt>
                <c:pt idx="112">
                  <c:v>37377</c:v>
                </c:pt>
                <c:pt idx="113">
                  <c:v>37408</c:v>
                </c:pt>
                <c:pt idx="114">
                  <c:v>37438</c:v>
                </c:pt>
                <c:pt idx="115">
                  <c:v>37469</c:v>
                </c:pt>
                <c:pt idx="116">
                  <c:v>37500</c:v>
                </c:pt>
                <c:pt idx="117">
                  <c:v>37530</c:v>
                </c:pt>
                <c:pt idx="118">
                  <c:v>37561</c:v>
                </c:pt>
                <c:pt idx="119">
                  <c:v>37591</c:v>
                </c:pt>
                <c:pt idx="120">
                  <c:v>37622</c:v>
                </c:pt>
                <c:pt idx="121">
                  <c:v>37653</c:v>
                </c:pt>
                <c:pt idx="122">
                  <c:v>37681</c:v>
                </c:pt>
                <c:pt idx="123">
                  <c:v>37712</c:v>
                </c:pt>
                <c:pt idx="124">
                  <c:v>37742</c:v>
                </c:pt>
                <c:pt idx="125">
                  <c:v>37773</c:v>
                </c:pt>
                <c:pt idx="126">
                  <c:v>37803</c:v>
                </c:pt>
                <c:pt idx="127">
                  <c:v>37834</c:v>
                </c:pt>
                <c:pt idx="128">
                  <c:v>37865</c:v>
                </c:pt>
                <c:pt idx="129">
                  <c:v>37895</c:v>
                </c:pt>
                <c:pt idx="130">
                  <c:v>37926</c:v>
                </c:pt>
                <c:pt idx="131">
                  <c:v>37956</c:v>
                </c:pt>
                <c:pt idx="132">
                  <c:v>37987</c:v>
                </c:pt>
                <c:pt idx="133">
                  <c:v>38018</c:v>
                </c:pt>
                <c:pt idx="134">
                  <c:v>38047</c:v>
                </c:pt>
                <c:pt idx="135">
                  <c:v>38078</c:v>
                </c:pt>
                <c:pt idx="136">
                  <c:v>38108</c:v>
                </c:pt>
                <c:pt idx="137">
                  <c:v>38139</c:v>
                </c:pt>
                <c:pt idx="138">
                  <c:v>38169</c:v>
                </c:pt>
                <c:pt idx="139">
                  <c:v>38200</c:v>
                </c:pt>
                <c:pt idx="140">
                  <c:v>38231</c:v>
                </c:pt>
                <c:pt idx="141">
                  <c:v>38261</c:v>
                </c:pt>
                <c:pt idx="142">
                  <c:v>38292</c:v>
                </c:pt>
                <c:pt idx="143">
                  <c:v>38322</c:v>
                </c:pt>
                <c:pt idx="144">
                  <c:v>38353</c:v>
                </c:pt>
                <c:pt idx="145">
                  <c:v>38384</c:v>
                </c:pt>
                <c:pt idx="146">
                  <c:v>38412</c:v>
                </c:pt>
                <c:pt idx="147">
                  <c:v>38443</c:v>
                </c:pt>
                <c:pt idx="148">
                  <c:v>38473</c:v>
                </c:pt>
                <c:pt idx="149">
                  <c:v>38504</c:v>
                </c:pt>
                <c:pt idx="150">
                  <c:v>38534</c:v>
                </c:pt>
                <c:pt idx="151">
                  <c:v>38565</c:v>
                </c:pt>
                <c:pt idx="152">
                  <c:v>38596</c:v>
                </c:pt>
                <c:pt idx="153">
                  <c:v>38626</c:v>
                </c:pt>
                <c:pt idx="154">
                  <c:v>38657</c:v>
                </c:pt>
                <c:pt idx="155">
                  <c:v>38687</c:v>
                </c:pt>
                <c:pt idx="156">
                  <c:v>38718</c:v>
                </c:pt>
                <c:pt idx="157">
                  <c:v>38749</c:v>
                </c:pt>
                <c:pt idx="158">
                  <c:v>38777</c:v>
                </c:pt>
                <c:pt idx="159">
                  <c:v>38808</c:v>
                </c:pt>
                <c:pt idx="160">
                  <c:v>38838</c:v>
                </c:pt>
                <c:pt idx="161">
                  <c:v>38869</c:v>
                </c:pt>
                <c:pt idx="162">
                  <c:v>38899</c:v>
                </c:pt>
                <c:pt idx="163">
                  <c:v>38930</c:v>
                </c:pt>
                <c:pt idx="164">
                  <c:v>38961</c:v>
                </c:pt>
                <c:pt idx="165">
                  <c:v>38991</c:v>
                </c:pt>
                <c:pt idx="166">
                  <c:v>39022</c:v>
                </c:pt>
                <c:pt idx="167">
                  <c:v>39052</c:v>
                </c:pt>
                <c:pt idx="168">
                  <c:v>39083</c:v>
                </c:pt>
                <c:pt idx="169">
                  <c:v>39114</c:v>
                </c:pt>
                <c:pt idx="170">
                  <c:v>39142</c:v>
                </c:pt>
                <c:pt idx="171">
                  <c:v>39173</c:v>
                </c:pt>
                <c:pt idx="172">
                  <c:v>39203</c:v>
                </c:pt>
                <c:pt idx="173">
                  <c:v>39234</c:v>
                </c:pt>
                <c:pt idx="174">
                  <c:v>39264</c:v>
                </c:pt>
                <c:pt idx="175">
                  <c:v>39295</c:v>
                </c:pt>
                <c:pt idx="176">
                  <c:v>39326</c:v>
                </c:pt>
                <c:pt idx="177">
                  <c:v>39356</c:v>
                </c:pt>
                <c:pt idx="178">
                  <c:v>39387</c:v>
                </c:pt>
                <c:pt idx="179">
                  <c:v>39417</c:v>
                </c:pt>
                <c:pt idx="180">
                  <c:v>39448</c:v>
                </c:pt>
                <c:pt idx="181">
                  <c:v>39479</c:v>
                </c:pt>
                <c:pt idx="182">
                  <c:v>39508</c:v>
                </c:pt>
                <c:pt idx="183">
                  <c:v>39539</c:v>
                </c:pt>
                <c:pt idx="184">
                  <c:v>39569</c:v>
                </c:pt>
                <c:pt idx="185">
                  <c:v>39600</c:v>
                </c:pt>
                <c:pt idx="186">
                  <c:v>39630</c:v>
                </c:pt>
                <c:pt idx="187">
                  <c:v>39661</c:v>
                </c:pt>
                <c:pt idx="188">
                  <c:v>39692</c:v>
                </c:pt>
                <c:pt idx="189">
                  <c:v>39722</c:v>
                </c:pt>
                <c:pt idx="190">
                  <c:v>39753</c:v>
                </c:pt>
                <c:pt idx="191">
                  <c:v>39783</c:v>
                </c:pt>
                <c:pt idx="192">
                  <c:v>39814</c:v>
                </c:pt>
                <c:pt idx="193">
                  <c:v>39845</c:v>
                </c:pt>
                <c:pt idx="194">
                  <c:v>39873</c:v>
                </c:pt>
                <c:pt idx="195">
                  <c:v>39904</c:v>
                </c:pt>
                <c:pt idx="196">
                  <c:v>39934</c:v>
                </c:pt>
                <c:pt idx="197">
                  <c:v>39965</c:v>
                </c:pt>
                <c:pt idx="198">
                  <c:v>39995</c:v>
                </c:pt>
                <c:pt idx="199">
                  <c:v>40026</c:v>
                </c:pt>
                <c:pt idx="200">
                  <c:v>40057</c:v>
                </c:pt>
                <c:pt idx="201">
                  <c:v>40087</c:v>
                </c:pt>
                <c:pt idx="202">
                  <c:v>40118</c:v>
                </c:pt>
                <c:pt idx="203">
                  <c:v>40148</c:v>
                </c:pt>
                <c:pt idx="204">
                  <c:v>40179</c:v>
                </c:pt>
                <c:pt idx="205">
                  <c:v>40210</c:v>
                </c:pt>
                <c:pt idx="206">
                  <c:v>40238</c:v>
                </c:pt>
                <c:pt idx="207">
                  <c:v>40269</c:v>
                </c:pt>
                <c:pt idx="208">
                  <c:v>40299</c:v>
                </c:pt>
                <c:pt idx="209">
                  <c:v>40330</c:v>
                </c:pt>
                <c:pt idx="210">
                  <c:v>40360</c:v>
                </c:pt>
                <c:pt idx="211">
                  <c:v>40391</c:v>
                </c:pt>
                <c:pt idx="212">
                  <c:v>40422</c:v>
                </c:pt>
                <c:pt idx="213">
                  <c:v>40452</c:v>
                </c:pt>
                <c:pt idx="214">
                  <c:v>40483</c:v>
                </c:pt>
                <c:pt idx="215">
                  <c:v>40513</c:v>
                </c:pt>
                <c:pt idx="216">
                  <c:v>40544</c:v>
                </c:pt>
                <c:pt idx="217">
                  <c:v>40575</c:v>
                </c:pt>
                <c:pt idx="218">
                  <c:v>40603</c:v>
                </c:pt>
                <c:pt idx="219">
                  <c:v>40634</c:v>
                </c:pt>
                <c:pt idx="220">
                  <c:v>40664</c:v>
                </c:pt>
                <c:pt idx="221">
                  <c:v>40695</c:v>
                </c:pt>
                <c:pt idx="222">
                  <c:v>40725</c:v>
                </c:pt>
                <c:pt idx="223">
                  <c:v>40756</c:v>
                </c:pt>
                <c:pt idx="224">
                  <c:v>40787</c:v>
                </c:pt>
                <c:pt idx="225">
                  <c:v>40817</c:v>
                </c:pt>
                <c:pt idx="226">
                  <c:v>40848</c:v>
                </c:pt>
                <c:pt idx="227">
                  <c:v>40878</c:v>
                </c:pt>
                <c:pt idx="228">
                  <c:v>40909</c:v>
                </c:pt>
                <c:pt idx="229">
                  <c:v>40940</c:v>
                </c:pt>
                <c:pt idx="230">
                  <c:v>40969</c:v>
                </c:pt>
                <c:pt idx="231">
                  <c:v>41000</c:v>
                </c:pt>
                <c:pt idx="232">
                  <c:v>41030</c:v>
                </c:pt>
                <c:pt idx="233">
                  <c:v>41061</c:v>
                </c:pt>
                <c:pt idx="234">
                  <c:v>41091</c:v>
                </c:pt>
                <c:pt idx="235">
                  <c:v>41122</c:v>
                </c:pt>
                <c:pt idx="236">
                  <c:v>41153</c:v>
                </c:pt>
                <c:pt idx="237">
                  <c:v>41183</c:v>
                </c:pt>
                <c:pt idx="238">
                  <c:v>41214</c:v>
                </c:pt>
                <c:pt idx="239">
                  <c:v>41244</c:v>
                </c:pt>
                <c:pt idx="240">
                  <c:v>41275</c:v>
                </c:pt>
                <c:pt idx="241">
                  <c:v>41306</c:v>
                </c:pt>
                <c:pt idx="242">
                  <c:v>41334</c:v>
                </c:pt>
                <c:pt idx="243">
                  <c:v>41365</c:v>
                </c:pt>
                <c:pt idx="244">
                  <c:v>41395</c:v>
                </c:pt>
                <c:pt idx="245">
                  <c:v>41426</c:v>
                </c:pt>
                <c:pt idx="246">
                  <c:v>41456</c:v>
                </c:pt>
                <c:pt idx="247">
                  <c:v>41487</c:v>
                </c:pt>
                <c:pt idx="248">
                  <c:v>41518</c:v>
                </c:pt>
                <c:pt idx="249">
                  <c:v>41548</c:v>
                </c:pt>
                <c:pt idx="250">
                  <c:v>41579</c:v>
                </c:pt>
                <c:pt idx="251">
                  <c:v>41609</c:v>
                </c:pt>
                <c:pt idx="252">
                  <c:v>41640</c:v>
                </c:pt>
                <c:pt idx="253">
                  <c:v>41671</c:v>
                </c:pt>
                <c:pt idx="254">
                  <c:v>41699</c:v>
                </c:pt>
                <c:pt idx="255">
                  <c:v>41730</c:v>
                </c:pt>
                <c:pt idx="256">
                  <c:v>41760</c:v>
                </c:pt>
                <c:pt idx="257">
                  <c:v>41791</c:v>
                </c:pt>
                <c:pt idx="258">
                  <c:v>41821</c:v>
                </c:pt>
                <c:pt idx="259">
                  <c:v>41852</c:v>
                </c:pt>
                <c:pt idx="260">
                  <c:v>41883</c:v>
                </c:pt>
                <c:pt idx="261">
                  <c:v>41913</c:v>
                </c:pt>
                <c:pt idx="262">
                  <c:v>41944</c:v>
                </c:pt>
                <c:pt idx="263">
                  <c:v>41974</c:v>
                </c:pt>
                <c:pt idx="264">
                  <c:v>42005</c:v>
                </c:pt>
                <c:pt idx="265">
                  <c:v>42036</c:v>
                </c:pt>
                <c:pt idx="266">
                  <c:v>42064</c:v>
                </c:pt>
                <c:pt idx="267">
                  <c:v>42095</c:v>
                </c:pt>
                <c:pt idx="268">
                  <c:v>42125</c:v>
                </c:pt>
                <c:pt idx="269">
                  <c:v>42156</c:v>
                </c:pt>
                <c:pt idx="270">
                  <c:v>42186</c:v>
                </c:pt>
                <c:pt idx="271">
                  <c:v>42217</c:v>
                </c:pt>
                <c:pt idx="272">
                  <c:v>42248</c:v>
                </c:pt>
                <c:pt idx="273">
                  <c:v>42278</c:v>
                </c:pt>
                <c:pt idx="274">
                  <c:v>42309</c:v>
                </c:pt>
                <c:pt idx="275">
                  <c:v>42339</c:v>
                </c:pt>
                <c:pt idx="276">
                  <c:v>42370</c:v>
                </c:pt>
                <c:pt idx="277">
                  <c:v>42401</c:v>
                </c:pt>
                <c:pt idx="278">
                  <c:v>42430</c:v>
                </c:pt>
                <c:pt idx="279">
                  <c:v>42461</c:v>
                </c:pt>
                <c:pt idx="280">
                  <c:v>42491</c:v>
                </c:pt>
                <c:pt idx="281">
                  <c:v>42522</c:v>
                </c:pt>
                <c:pt idx="282">
                  <c:v>42552</c:v>
                </c:pt>
                <c:pt idx="283">
                  <c:v>42583</c:v>
                </c:pt>
                <c:pt idx="284">
                  <c:v>42614</c:v>
                </c:pt>
                <c:pt idx="285">
                  <c:v>42644</c:v>
                </c:pt>
                <c:pt idx="286">
                  <c:v>42675</c:v>
                </c:pt>
                <c:pt idx="287">
                  <c:v>42705</c:v>
                </c:pt>
                <c:pt idx="288">
                  <c:v>42736</c:v>
                </c:pt>
                <c:pt idx="289">
                  <c:v>42767</c:v>
                </c:pt>
                <c:pt idx="290">
                  <c:v>42795</c:v>
                </c:pt>
                <c:pt idx="291">
                  <c:v>42826</c:v>
                </c:pt>
                <c:pt idx="292">
                  <c:v>42856</c:v>
                </c:pt>
                <c:pt idx="293">
                  <c:v>42887</c:v>
                </c:pt>
                <c:pt idx="294">
                  <c:v>42917</c:v>
                </c:pt>
                <c:pt idx="295">
                  <c:v>42948</c:v>
                </c:pt>
                <c:pt idx="296">
                  <c:v>42979</c:v>
                </c:pt>
                <c:pt idx="297">
                  <c:v>43009</c:v>
                </c:pt>
                <c:pt idx="298">
                  <c:v>43040</c:v>
                </c:pt>
                <c:pt idx="299">
                  <c:v>43070</c:v>
                </c:pt>
                <c:pt idx="300">
                  <c:v>43101</c:v>
                </c:pt>
                <c:pt idx="301">
                  <c:v>43132</c:v>
                </c:pt>
                <c:pt idx="302">
                  <c:v>43160</c:v>
                </c:pt>
                <c:pt idx="303">
                  <c:v>43191</c:v>
                </c:pt>
                <c:pt idx="304">
                  <c:v>43221</c:v>
                </c:pt>
                <c:pt idx="305">
                  <c:v>43252</c:v>
                </c:pt>
                <c:pt idx="306">
                  <c:v>43282</c:v>
                </c:pt>
                <c:pt idx="307">
                  <c:v>43313</c:v>
                </c:pt>
                <c:pt idx="308">
                  <c:v>43344</c:v>
                </c:pt>
                <c:pt idx="309">
                  <c:v>43374</c:v>
                </c:pt>
                <c:pt idx="310">
                  <c:v>43405</c:v>
                </c:pt>
                <c:pt idx="311">
                  <c:v>43435</c:v>
                </c:pt>
                <c:pt idx="312">
                  <c:v>43466</c:v>
                </c:pt>
                <c:pt idx="313">
                  <c:v>43497</c:v>
                </c:pt>
                <c:pt idx="314">
                  <c:v>43525</c:v>
                </c:pt>
                <c:pt idx="315">
                  <c:v>43556</c:v>
                </c:pt>
                <c:pt idx="316">
                  <c:v>43586</c:v>
                </c:pt>
                <c:pt idx="317">
                  <c:v>43617</c:v>
                </c:pt>
                <c:pt idx="318">
                  <c:v>43647</c:v>
                </c:pt>
                <c:pt idx="319">
                  <c:v>43678</c:v>
                </c:pt>
                <c:pt idx="320">
                  <c:v>43709</c:v>
                </c:pt>
                <c:pt idx="321">
                  <c:v>43739</c:v>
                </c:pt>
                <c:pt idx="322">
                  <c:v>43770</c:v>
                </c:pt>
                <c:pt idx="323">
                  <c:v>43800</c:v>
                </c:pt>
                <c:pt idx="324">
                  <c:v>43831</c:v>
                </c:pt>
                <c:pt idx="325">
                  <c:v>43862</c:v>
                </c:pt>
                <c:pt idx="326">
                  <c:v>43891</c:v>
                </c:pt>
                <c:pt idx="327">
                  <c:v>43922</c:v>
                </c:pt>
                <c:pt idx="328">
                  <c:v>43952</c:v>
                </c:pt>
                <c:pt idx="329">
                  <c:v>43983</c:v>
                </c:pt>
                <c:pt idx="330">
                  <c:v>44013</c:v>
                </c:pt>
                <c:pt idx="331">
                  <c:v>44044</c:v>
                </c:pt>
                <c:pt idx="332">
                  <c:v>44075</c:v>
                </c:pt>
                <c:pt idx="333">
                  <c:v>44105</c:v>
                </c:pt>
                <c:pt idx="334">
                  <c:v>44136</c:v>
                </c:pt>
                <c:pt idx="335">
                  <c:v>44166</c:v>
                </c:pt>
                <c:pt idx="336">
                  <c:v>44197</c:v>
                </c:pt>
                <c:pt idx="337">
                  <c:v>44228</c:v>
                </c:pt>
                <c:pt idx="338">
                  <c:v>44256</c:v>
                </c:pt>
                <c:pt idx="339">
                  <c:v>44287</c:v>
                </c:pt>
                <c:pt idx="340">
                  <c:v>44317</c:v>
                </c:pt>
                <c:pt idx="341">
                  <c:v>44348</c:v>
                </c:pt>
                <c:pt idx="342">
                  <c:v>44378</c:v>
                </c:pt>
                <c:pt idx="343">
                  <c:v>44409</c:v>
                </c:pt>
                <c:pt idx="344">
                  <c:v>44440</c:v>
                </c:pt>
                <c:pt idx="345">
                  <c:v>44470</c:v>
                </c:pt>
                <c:pt idx="346">
                  <c:v>44501</c:v>
                </c:pt>
                <c:pt idx="347">
                  <c:v>44531</c:v>
                </c:pt>
                <c:pt idx="348">
                  <c:v>44562</c:v>
                </c:pt>
                <c:pt idx="349">
                  <c:v>44593</c:v>
                </c:pt>
                <c:pt idx="350">
                  <c:v>44621</c:v>
                </c:pt>
                <c:pt idx="351">
                  <c:v>44652</c:v>
                </c:pt>
                <c:pt idx="352">
                  <c:v>44682</c:v>
                </c:pt>
                <c:pt idx="353">
                  <c:v>44713</c:v>
                </c:pt>
                <c:pt idx="354">
                  <c:v>44743</c:v>
                </c:pt>
                <c:pt idx="355">
                  <c:v>44774</c:v>
                </c:pt>
                <c:pt idx="356">
                  <c:v>44805</c:v>
                </c:pt>
                <c:pt idx="357">
                  <c:v>44835</c:v>
                </c:pt>
                <c:pt idx="358">
                  <c:v>44866</c:v>
                </c:pt>
                <c:pt idx="359">
                  <c:v>44896</c:v>
                </c:pt>
                <c:pt idx="360">
                  <c:v>44927</c:v>
                </c:pt>
                <c:pt idx="361">
                  <c:v>44958</c:v>
                </c:pt>
                <c:pt idx="362">
                  <c:v>44986</c:v>
                </c:pt>
                <c:pt idx="363">
                  <c:v>45017</c:v>
                </c:pt>
                <c:pt idx="364">
                  <c:v>45047</c:v>
                </c:pt>
                <c:pt idx="365">
                  <c:v>45078</c:v>
                </c:pt>
                <c:pt idx="366">
                  <c:v>45108</c:v>
                </c:pt>
                <c:pt idx="367">
                  <c:v>45139</c:v>
                </c:pt>
                <c:pt idx="368">
                  <c:v>45170</c:v>
                </c:pt>
                <c:pt idx="369">
                  <c:v>45200</c:v>
                </c:pt>
                <c:pt idx="370">
                  <c:v>45231</c:v>
                </c:pt>
                <c:pt idx="371">
                  <c:v>45261</c:v>
                </c:pt>
                <c:pt idx="372">
                  <c:v>45292</c:v>
                </c:pt>
                <c:pt idx="373">
                  <c:v>45323</c:v>
                </c:pt>
                <c:pt idx="374">
                  <c:v>45352</c:v>
                </c:pt>
                <c:pt idx="375">
                  <c:v>45383</c:v>
                </c:pt>
                <c:pt idx="376">
                  <c:v>45413</c:v>
                </c:pt>
                <c:pt idx="377">
                  <c:v>45444</c:v>
                </c:pt>
                <c:pt idx="378">
                  <c:v>45474</c:v>
                </c:pt>
                <c:pt idx="379">
                  <c:v>45505</c:v>
                </c:pt>
                <c:pt idx="380">
                  <c:v>45536</c:v>
                </c:pt>
                <c:pt idx="381">
                  <c:v>45566</c:v>
                </c:pt>
                <c:pt idx="382">
                  <c:v>45597</c:v>
                </c:pt>
                <c:pt idx="383">
                  <c:v>45627</c:v>
                </c:pt>
                <c:pt idx="384">
                  <c:v>45658</c:v>
                </c:pt>
                <c:pt idx="385">
                  <c:v>45689</c:v>
                </c:pt>
                <c:pt idx="386">
                  <c:v>45717</c:v>
                </c:pt>
                <c:pt idx="387">
                  <c:v>45748</c:v>
                </c:pt>
              </c:numCache>
            </c:numRef>
          </c:xVal>
          <c:yVal>
            <c:numRef>
              <c:f>'Production History'!$Q$6:$Q$393</c:f>
              <c:numCache>
                <c:formatCode>#,##0.0</c:formatCode>
                <c:ptCount val="388"/>
                <c:pt idx="316">
                  <c:v>0.1</c:v>
                </c:pt>
                <c:pt idx="317">
                  <c:v>0.1</c:v>
                </c:pt>
                <c:pt idx="318">
                  <c:v>0.1</c:v>
                </c:pt>
                <c:pt idx="319">
                  <c:v>0.1</c:v>
                </c:pt>
                <c:pt idx="324">
                  <c:v>0.1</c:v>
                </c:pt>
                <c:pt idx="326">
                  <c:v>0.1</c:v>
                </c:pt>
                <c:pt idx="327">
                  <c:v>0.1</c:v>
                </c:pt>
                <c:pt idx="328">
                  <c:v>0.1</c:v>
                </c:pt>
                <c:pt idx="346">
                  <c:v>0.1</c:v>
                </c:pt>
                <c:pt idx="349">
                  <c:v>0.1</c:v>
                </c:pt>
                <c:pt idx="351">
                  <c:v>0.1</c:v>
                </c:pt>
                <c:pt idx="352">
                  <c:v>0.1</c:v>
                </c:pt>
                <c:pt idx="353">
                  <c:v>0.1</c:v>
                </c:pt>
                <c:pt idx="354">
                  <c:v>0.4</c:v>
                </c:pt>
                <c:pt idx="355">
                  <c:v>0.2</c:v>
                </c:pt>
                <c:pt idx="356">
                  <c:v>0.4</c:v>
                </c:pt>
                <c:pt idx="357">
                  <c:v>0.30000000000000004</c:v>
                </c:pt>
                <c:pt idx="358">
                  <c:v>0.1</c:v>
                </c:pt>
                <c:pt idx="359">
                  <c:v>0.1</c:v>
                </c:pt>
                <c:pt idx="362">
                  <c:v>0.1</c:v>
                </c:pt>
                <c:pt idx="363">
                  <c:v>0.1</c:v>
                </c:pt>
                <c:pt idx="364">
                  <c:v>0.1</c:v>
                </c:pt>
                <c:pt idx="365">
                  <c:v>0.7</c:v>
                </c:pt>
                <c:pt idx="366">
                  <c:v>0.2</c:v>
                </c:pt>
                <c:pt idx="367">
                  <c:v>0.2</c:v>
                </c:pt>
                <c:pt idx="368">
                  <c:v>0.2</c:v>
                </c:pt>
                <c:pt idx="369">
                  <c:v>0.1</c:v>
                </c:pt>
                <c:pt idx="370">
                  <c:v>0.2</c:v>
                </c:pt>
                <c:pt idx="371">
                  <c:v>0.2</c:v>
                </c:pt>
                <c:pt idx="374">
                  <c:v>0.1</c:v>
                </c:pt>
                <c:pt idx="379">
                  <c:v>0.1</c:v>
                </c:pt>
                <c:pt idx="384">
                  <c:v>0.1</c:v>
                </c:pt>
              </c:numCache>
            </c:numRef>
          </c:yVal>
          <c:smooth val="0"/>
          <c:extLst>
            <c:ext xmlns:c16="http://schemas.microsoft.com/office/drawing/2014/chart" uri="{C3380CC4-5D6E-409C-BE32-E72D297353CC}">
              <c16:uniqueId val="{0000001F-8BD9-400E-8CDF-AF46D21C5493}"/>
            </c:ext>
          </c:extLst>
        </c:ser>
        <c:ser>
          <c:idx val="11"/>
          <c:order val="11"/>
          <c:tx>
            <c:v>Oil Decline</c:v>
          </c:tx>
          <c:spPr>
            <a:ln w="12700" cap="rnd">
              <a:solidFill>
                <a:srgbClr val="00CC66"/>
              </a:solidFill>
              <a:round/>
            </a:ln>
            <a:effectLst/>
          </c:spPr>
          <c:marker>
            <c:symbol val="none"/>
          </c:marker>
          <c:xVal>
            <c:numRef>
              <c:f>'Production History'!$C$393:$C$394</c:f>
              <c:numCache>
                <c:formatCode>m/d/yyyy</c:formatCode>
                <c:ptCount val="2"/>
                <c:pt idx="0" formatCode="mmm\-yy">
                  <c:v>45748</c:v>
                </c:pt>
                <c:pt idx="1">
                  <c:v>49400</c:v>
                </c:pt>
              </c:numCache>
            </c:numRef>
          </c:xVal>
          <c:yVal>
            <c:numRef>
              <c:f>'Production History'!$G$393:$G$394</c:f>
              <c:numCache>
                <c:formatCode>General</c:formatCode>
                <c:ptCount val="2"/>
                <c:pt idx="0" formatCode="#,##0.0">
                  <c:v>1331.3</c:v>
                </c:pt>
                <c:pt idx="1">
                  <c:v>204.29</c:v>
                </c:pt>
              </c:numCache>
            </c:numRef>
          </c:yVal>
          <c:smooth val="0"/>
          <c:extLst>
            <c:ext xmlns:c16="http://schemas.microsoft.com/office/drawing/2014/chart" uri="{C3380CC4-5D6E-409C-BE32-E72D297353CC}">
              <c16:uniqueId val="{00000020-8BD9-400E-8CDF-AF46D21C5493}"/>
            </c:ext>
          </c:extLst>
        </c:ser>
        <c:ser>
          <c:idx val="12"/>
          <c:order val="12"/>
          <c:tx>
            <c:v>Gas Decline</c:v>
          </c:tx>
          <c:spPr>
            <a:ln w="12700" cap="rnd">
              <a:solidFill>
                <a:srgbClr val="FFCCCC"/>
              </a:solidFill>
              <a:round/>
            </a:ln>
            <a:effectLst/>
          </c:spPr>
          <c:marker>
            <c:symbol val="none"/>
          </c:marker>
          <c:xVal>
            <c:numRef>
              <c:f>'Production History'!$C$393:$C$394</c:f>
              <c:numCache>
                <c:formatCode>m/d/yyyy</c:formatCode>
                <c:ptCount val="2"/>
                <c:pt idx="0" formatCode="mmm\-yy">
                  <c:v>45748</c:v>
                </c:pt>
                <c:pt idx="1">
                  <c:v>49400</c:v>
                </c:pt>
              </c:numCache>
            </c:numRef>
          </c:xVal>
          <c:yVal>
            <c:numRef>
              <c:f>'Production History'!$H$393:$H$394</c:f>
              <c:numCache>
                <c:formatCode>General</c:formatCode>
                <c:ptCount val="2"/>
                <c:pt idx="0" formatCode="#,##0.0">
                  <c:v>540.99999999999989</c:v>
                </c:pt>
                <c:pt idx="1">
                  <c:v>97.23</c:v>
                </c:pt>
              </c:numCache>
            </c:numRef>
          </c:yVal>
          <c:smooth val="0"/>
          <c:extLst>
            <c:ext xmlns:c16="http://schemas.microsoft.com/office/drawing/2014/chart" uri="{C3380CC4-5D6E-409C-BE32-E72D297353CC}">
              <c16:uniqueId val="{00000021-8BD9-400E-8CDF-AF46D21C5493}"/>
            </c:ext>
          </c:extLst>
        </c:ser>
        <c:ser>
          <c:idx val="13"/>
          <c:order val="13"/>
          <c:tx>
            <c:v>Marketable Gas Decline</c:v>
          </c:tx>
          <c:spPr>
            <a:ln w="12700" cap="rnd">
              <a:solidFill>
                <a:srgbClr val="CC3300"/>
              </a:solidFill>
              <a:round/>
            </a:ln>
            <a:effectLst/>
          </c:spPr>
          <c:marker>
            <c:symbol val="none"/>
          </c:marker>
          <c:xVal>
            <c:numRef>
              <c:f>'Production History'!$C$395:$C$396</c:f>
              <c:numCache>
                <c:formatCode>m/d/yyyy</c:formatCode>
                <c:ptCount val="2"/>
                <c:pt idx="0">
                  <c:v>45717</c:v>
                </c:pt>
                <c:pt idx="1">
                  <c:v>49369</c:v>
                </c:pt>
              </c:numCache>
            </c:numRef>
          </c:xVal>
          <c:yVal>
            <c:numRef>
              <c:f>'Production History'!$K$395:$K$396</c:f>
              <c:numCache>
                <c:formatCode>General</c:formatCode>
                <c:ptCount val="2"/>
                <c:pt idx="0">
                  <c:v>301.99999999999989</c:v>
                </c:pt>
                <c:pt idx="1">
                  <c:v>60.6</c:v>
                </c:pt>
              </c:numCache>
            </c:numRef>
          </c:yVal>
          <c:smooth val="0"/>
          <c:extLst>
            <c:ext xmlns:c16="http://schemas.microsoft.com/office/drawing/2014/chart" uri="{C3380CC4-5D6E-409C-BE32-E72D297353CC}">
              <c16:uniqueId val="{00000022-8BD9-400E-8CDF-AF46D21C5493}"/>
            </c:ext>
          </c:extLst>
        </c:ser>
        <c:ser>
          <c:idx val="14"/>
          <c:order val="14"/>
          <c:tx>
            <c:v>Butane Decline</c:v>
          </c:tx>
          <c:spPr>
            <a:ln w="12700" cap="rnd">
              <a:solidFill>
                <a:srgbClr val="FF6600"/>
              </a:solidFill>
              <a:round/>
            </a:ln>
            <a:effectLst/>
          </c:spPr>
          <c:marker>
            <c:symbol val="none"/>
          </c:marker>
          <c:xVal>
            <c:numRef>
              <c:f>'Production History'!$C$395:$C$396</c:f>
              <c:numCache>
                <c:formatCode>m/d/yyyy</c:formatCode>
                <c:ptCount val="2"/>
                <c:pt idx="0">
                  <c:v>45717</c:v>
                </c:pt>
                <c:pt idx="1">
                  <c:v>49369</c:v>
                </c:pt>
              </c:numCache>
            </c:numRef>
          </c:xVal>
          <c:yVal>
            <c:numRef>
              <c:f>'Production History'!$O$395:$O$396</c:f>
              <c:numCache>
                <c:formatCode>General</c:formatCode>
                <c:ptCount val="2"/>
                <c:pt idx="0">
                  <c:v>2.9000000000000008</c:v>
                </c:pt>
                <c:pt idx="1">
                  <c:v>0.39</c:v>
                </c:pt>
              </c:numCache>
            </c:numRef>
          </c:yVal>
          <c:smooth val="0"/>
          <c:extLst>
            <c:ext xmlns:c16="http://schemas.microsoft.com/office/drawing/2014/chart" uri="{C3380CC4-5D6E-409C-BE32-E72D297353CC}">
              <c16:uniqueId val="{00000023-8BD9-400E-8CDF-AF46D21C5493}"/>
            </c:ext>
          </c:extLst>
        </c:ser>
        <c:ser>
          <c:idx val="15"/>
          <c:order val="15"/>
          <c:tx>
            <c:v>Ethane Decline</c:v>
          </c:tx>
          <c:spPr>
            <a:ln w="12700" cap="rnd">
              <a:solidFill>
                <a:srgbClr val="6600FF"/>
              </a:solidFill>
              <a:round/>
            </a:ln>
            <a:effectLst/>
          </c:spPr>
          <c:marker>
            <c:symbol val="none"/>
          </c:marker>
          <c:xVal>
            <c:numRef>
              <c:f>'Production History'!$C$395:$C$396</c:f>
              <c:numCache>
                <c:formatCode>m/d/yyyy</c:formatCode>
                <c:ptCount val="2"/>
                <c:pt idx="0">
                  <c:v>45717</c:v>
                </c:pt>
                <c:pt idx="1">
                  <c:v>49369</c:v>
                </c:pt>
              </c:numCache>
            </c:numRef>
          </c:xVal>
          <c:yVal>
            <c:numRef>
              <c:f>'Production History'!$M$395:$M$396</c:f>
              <c:numCache>
                <c:formatCode>General</c:formatCode>
                <c:ptCount val="2"/>
                <c:pt idx="0">
                  <c:v>0.60000000000000009</c:v>
                </c:pt>
                <c:pt idx="1">
                  <c:v>0.13</c:v>
                </c:pt>
              </c:numCache>
            </c:numRef>
          </c:yVal>
          <c:smooth val="0"/>
          <c:extLst>
            <c:ext xmlns:c16="http://schemas.microsoft.com/office/drawing/2014/chart" uri="{C3380CC4-5D6E-409C-BE32-E72D297353CC}">
              <c16:uniqueId val="{00000024-8BD9-400E-8CDF-AF46D21C5493}"/>
            </c:ext>
          </c:extLst>
        </c:ser>
        <c:ser>
          <c:idx val="16"/>
          <c:order val="16"/>
          <c:tx>
            <c:v>Pentane Decline</c:v>
          </c:tx>
          <c:spPr>
            <a:ln w="12700" cap="rnd">
              <a:solidFill>
                <a:srgbClr val="009999"/>
              </a:solidFill>
              <a:round/>
            </a:ln>
            <a:effectLst/>
          </c:spPr>
          <c:marker>
            <c:symbol val="none"/>
          </c:marker>
          <c:xVal>
            <c:numRef>
              <c:f>'Production History'!$C$395:$C$396</c:f>
              <c:numCache>
                <c:formatCode>m/d/yyyy</c:formatCode>
                <c:ptCount val="2"/>
                <c:pt idx="0">
                  <c:v>45717</c:v>
                </c:pt>
                <c:pt idx="1">
                  <c:v>49369</c:v>
                </c:pt>
              </c:numCache>
            </c:numRef>
          </c:xVal>
          <c:yVal>
            <c:numRef>
              <c:f>'Production History'!$P$395:$P$396</c:f>
              <c:numCache>
                <c:formatCode>General</c:formatCode>
                <c:ptCount val="2"/>
                <c:pt idx="0">
                  <c:v>5.4000000000000012</c:v>
                </c:pt>
                <c:pt idx="1">
                  <c:v>0.85</c:v>
                </c:pt>
              </c:numCache>
            </c:numRef>
          </c:yVal>
          <c:smooth val="0"/>
          <c:extLst>
            <c:ext xmlns:c16="http://schemas.microsoft.com/office/drawing/2014/chart" uri="{C3380CC4-5D6E-409C-BE32-E72D297353CC}">
              <c16:uniqueId val="{00000025-8BD9-400E-8CDF-AF46D21C5493}"/>
            </c:ext>
          </c:extLst>
        </c:ser>
        <c:ser>
          <c:idx val="17"/>
          <c:order val="17"/>
          <c:tx>
            <c:v>Propane Decline</c:v>
          </c:tx>
          <c:spPr>
            <a:ln w="12700" cap="rnd">
              <a:solidFill>
                <a:srgbClr val="FF00FF"/>
              </a:solidFill>
              <a:round/>
            </a:ln>
            <a:effectLst/>
          </c:spPr>
          <c:marker>
            <c:symbol val="none"/>
          </c:marker>
          <c:xVal>
            <c:numRef>
              <c:f>'Production History'!$C$395:$C$396</c:f>
              <c:numCache>
                <c:formatCode>m/d/yyyy</c:formatCode>
                <c:ptCount val="2"/>
                <c:pt idx="0">
                  <c:v>45717</c:v>
                </c:pt>
                <c:pt idx="1">
                  <c:v>49369</c:v>
                </c:pt>
              </c:numCache>
            </c:numRef>
          </c:xVal>
          <c:yVal>
            <c:numRef>
              <c:f>'Production History'!$N$395:$N$396</c:f>
              <c:numCache>
                <c:formatCode>General</c:formatCode>
                <c:ptCount val="2"/>
                <c:pt idx="0">
                  <c:v>1.1000000000000001</c:v>
                </c:pt>
                <c:pt idx="1">
                  <c:v>0.11</c:v>
                </c:pt>
              </c:numCache>
            </c:numRef>
          </c:yVal>
          <c:smooth val="0"/>
          <c:extLst>
            <c:ext xmlns:c16="http://schemas.microsoft.com/office/drawing/2014/chart" uri="{C3380CC4-5D6E-409C-BE32-E72D297353CC}">
              <c16:uniqueId val="{00000026-8BD9-400E-8CDF-AF46D21C5493}"/>
            </c:ext>
          </c:extLst>
        </c:ser>
        <c:dLbls>
          <c:showLegendKey val="0"/>
          <c:showVal val="0"/>
          <c:showCatName val="0"/>
          <c:showSerName val="0"/>
          <c:showPercent val="0"/>
          <c:showBubbleSize val="0"/>
        </c:dLbls>
        <c:axId val="1171122760"/>
        <c:axId val="1171120240"/>
      </c:scatterChart>
      <c:valAx>
        <c:axId val="1171122760"/>
        <c:scaling>
          <c:orientation val="minMax"/>
          <c:min val="33970"/>
        </c:scaling>
        <c:delete val="0"/>
        <c:axPos val="b"/>
        <c:numFmt formatCode="mmm\-yyyy" sourceLinked="0"/>
        <c:majorTickMark val="in"/>
        <c:minorTickMark val="in"/>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0240"/>
        <c:crosses val="autoZero"/>
        <c:crossBetween val="midCat"/>
        <c:majorUnit val="1461"/>
      </c:valAx>
      <c:valAx>
        <c:axId val="1171120240"/>
        <c:scaling>
          <c:logBase val="10"/>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in"/>
        <c:minorTickMark val="in"/>
        <c:tickLblPos val="nextTo"/>
        <c:spPr>
          <a:noFill/>
          <a:ln>
            <a:solidFill>
              <a:srgbClr val="9BBB59"/>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276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rgbClr val="F5F5F5"/>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F5A28E4-6F4E-47F6-9380-62C30795A120}">
  <sheetPr codeName="Chart4"/>
  <sheetViews>
    <sheetView tabSelected="1" zoomScale="114"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1DEB38F-3E79-458B-9D7B-B801F12EBD92}">
  <sheetPr codeName="Chart3"/>
  <sheetViews>
    <sheetView zoomScale="114"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D7B81AA-0D0F-4C07-B562-6F0C4F7D9B20}">
  <sheetPr codeName="Chart2"/>
  <sheetViews>
    <sheetView zoomScale="114"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petroscout.ca/" TargetMode="External"/></Relationships>
</file>

<file path=xl/drawings/drawing1.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3F70BEBB-184B-99E6-9203-E4E93DF1999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42B844D8-70B9-5CE5-039E-24682DA5F9AC}"/>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64408" cy="6291513"/>
    <xdr:graphicFrame macro="">
      <xdr:nvGraphicFramePr>
        <xdr:cNvPr id="2" name="Chart 1">
          <a:extLst>
            <a:ext uri="{FF2B5EF4-FFF2-40B4-BE49-F238E27FC236}">
              <a16:creationId xmlns:a16="http://schemas.microsoft.com/office/drawing/2014/main" id="{9DF512A2-1393-17EF-840F-04F642A4D172}"/>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200025</xdr:colOff>
      <xdr:row>2</xdr:row>
      <xdr:rowOff>133584</xdr:rowOff>
    </xdr:to>
    <xdr:pic>
      <xdr:nvPicPr>
        <xdr:cNvPr id="2" name="Logo">
          <a:hlinkClick xmlns:r="http://schemas.openxmlformats.org/officeDocument/2006/relationships" r:id="rId1"/>
          <a:extLst>
            <a:ext uri="{FF2B5EF4-FFF2-40B4-BE49-F238E27FC236}">
              <a16:creationId xmlns:a16="http://schemas.microsoft.com/office/drawing/2014/main" id="{3578E02E-0B6B-4412-91E9-F8074E625E6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695325</xdr:colOff>
      <xdr:row>2</xdr:row>
      <xdr:rowOff>133584</xdr:rowOff>
    </xdr:to>
    <xdr:pic>
      <xdr:nvPicPr>
        <xdr:cNvPr id="2" name="Logo">
          <a:hlinkClick xmlns:r="http://schemas.openxmlformats.org/officeDocument/2006/relationships" r:id="rId1"/>
          <a:extLst>
            <a:ext uri="{FF2B5EF4-FFF2-40B4-BE49-F238E27FC236}">
              <a16:creationId xmlns:a16="http://schemas.microsoft.com/office/drawing/2014/main" id="{EDF003A6-191B-46F1-8416-BC80155982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228600</xdr:colOff>
      <xdr:row>2</xdr:row>
      <xdr:rowOff>133584</xdr:rowOff>
    </xdr:to>
    <xdr:pic>
      <xdr:nvPicPr>
        <xdr:cNvPr id="2" name="Logo">
          <a:hlinkClick xmlns:r="http://schemas.openxmlformats.org/officeDocument/2006/relationships" r:id="rId1"/>
          <a:extLst>
            <a:ext uri="{FF2B5EF4-FFF2-40B4-BE49-F238E27FC236}">
              <a16:creationId xmlns:a16="http://schemas.microsoft.com/office/drawing/2014/main" id="{8FE224E5-0A59-4B59-BF45-EDFC6A6E7D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428625</xdr:colOff>
      <xdr:row>2</xdr:row>
      <xdr:rowOff>133584</xdr:rowOff>
    </xdr:to>
    <xdr:pic>
      <xdr:nvPicPr>
        <xdr:cNvPr id="2" name="Logo">
          <a:hlinkClick xmlns:r="http://schemas.openxmlformats.org/officeDocument/2006/relationships" r:id="rId1"/>
          <a:extLst>
            <a:ext uri="{FF2B5EF4-FFF2-40B4-BE49-F238E27FC236}">
              <a16:creationId xmlns:a16="http://schemas.microsoft.com/office/drawing/2014/main" id="{6924649C-E5C4-4425-B32F-174FECB8D23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476375" cy="45743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05E69-BB54-4C56-A07F-BD3612577F6A}">
  <sheetPr codeName="Sheet1"/>
  <dimension ref="A1:AM396"/>
  <sheetViews>
    <sheetView workbookViewId="0">
      <pane xSplit="2" ySplit="5" topLeftCell="C6" activePane="bottomRight" state="frozenSplit"/>
      <selection pane="topRight" activeCell="C1" sqref="C1"/>
      <selection pane="bottomLeft" activeCell="A6" sqref="A6"/>
      <selection pane="bottomRight" activeCell="A6" sqref="A6"/>
    </sheetView>
  </sheetViews>
  <sheetFormatPr defaultRowHeight="10.5" x14ac:dyDescent="0.15"/>
  <cols>
    <col min="1" max="1" width="5.7109375" style="1" customWidth="1"/>
    <col min="2" max="4" width="6.7109375" style="1" customWidth="1"/>
    <col min="5" max="19" width="10.7109375" style="1" customWidth="1"/>
    <col min="20" max="16384" width="9.140625" style="1"/>
  </cols>
  <sheetData>
    <row r="1" spans="1:39" x14ac:dyDescent="0.15">
      <c r="A1" s="2"/>
      <c r="B1" s="2"/>
      <c r="C1" s="2"/>
      <c r="D1" s="2"/>
      <c r="E1" s="2"/>
      <c r="F1" s="2"/>
      <c r="G1" s="2"/>
      <c r="H1" s="2"/>
      <c r="I1" s="2"/>
      <c r="J1" s="2"/>
      <c r="K1" s="2"/>
      <c r="L1" s="2"/>
      <c r="M1" s="2"/>
      <c r="N1" s="2"/>
      <c r="O1" s="2"/>
      <c r="P1" s="2"/>
      <c r="Q1" s="2"/>
      <c r="R1" s="2"/>
      <c r="S1" s="3" t="s">
        <v>0</v>
      </c>
      <c r="T1" s="2"/>
      <c r="U1" s="2"/>
      <c r="V1" s="2"/>
      <c r="W1" s="2"/>
      <c r="X1" s="2"/>
      <c r="Y1" s="2"/>
      <c r="Z1" s="2"/>
      <c r="AA1" s="2"/>
      <c r="AB1" s="2"/>
      <c r="AC1" s="2"/>
      <c r="AD1" s="2"/>
      <c r="AE1" s="2"/>
      <c r="AF1" s="2"/>
      <c r="AG1" s="2"/>
      <c r="AH1" s="2"/>
      <c r="AI1" s="2"/>
      <c r="AJ1" s="2"/>
      <c r="AK1" s="2"/>
      <c r="AL1" s="2"/>
      <c r="AM1" s="2"/>
    </row>
    <row r="2" spans="1:39" ht="15" x14ac:dyDescent="0.2">
      <c r="A2" s="2"/>
      <c r="B2" s="2"/>
      <c r="C2" s="2"/>
      <c r="D2" s="2"/>
      <c r="E2" s="2"/>
      <c r="F2" s="2"/>
      <c r="G2" s="2"/>
      <c r="H2" s="2"/>
      <c r="I2" s="2"/>
      <c r="J2" s="2"/>
      <c r="K2" s="2"/>
      <c r="L2" s="2"/>
      <c r="M2" s="2"/>
      <c r="N2" s="2"/>
      <c r="O2" s="2"/>
      <c r="P2" s="2"/>
      <c r="Q2" s="2"/>
      <c r="R2" s="2"/>
      <c r="S2" s="4" t="s">
        <v>2</v>
      </c>
      <c r="T2" s="2"/>
      <c r="U2" s="2"/>
      <c r="V2" s="2"/>
      <c r="W2" s="2"/>
      <c r="X2" s="2"/>
      <c r="Y2" s="2"/>
      <c r="Z2" s="2"/>
      <c r="AA2" s="2"/>
      <c r="AB2" s="2"/>
      <c r="AC2" s="2"/>
      <c r="AD2" s="2"/>
      <c r="AE2" s="2"/>
      <c r="AF2" s="2"/>
      <c r="AG2" s="2"/>
      <c r="AH2" s="2"/>
      <c r="AI2" s="2"/>
      <c r="AJ2" s="2"/>
      <c r="AK2" s="2"/>
      <c r="AL2" s="2"/>
      <c r="AM2" s="2"/>
    </row>
    <row r="3" spans="1:39" ht="11.25" thickBot="1" x14ac:dyDescent="0.2">
      <c r="A3" s="5"/>
      <c r="B3" s="5"/>
      <c r="C3" s="5"/>
      <c r="D3" s="5"/>
      <c r="E3" s="5"/>
      <c r="F3" s="5"/>
      <c r="G3" s="5"/>
      <c r="H3" s="5"/>
      <c r="I3" s="5"/>
      <c r="J3" s="5"/>
      <c r="K3" s="5"/>
      <c r="L3" s="5"/>
      <c r="M3" s="5"/>
      <c r="N3" s="5"/>
      <c r="O3" s="5"/>
      <c r="P3" s="5"/>
      <c r="Q3" s="5"/>
      <c r="R3" s="5"/>
      <c r="S3" s="5"/>
      <c r="T3" s="2"/>
      <c r="U3" s="2"/>
      <c r="V3" s="2"/>
      <c r="W3" s="2"/>
      <c r="X3" s="2"/>
      <c r="Y3" s="2"/>
      <c r="Z3" s="2"/>
      <c r="AA3" s="2"/>
      <c r="AB3" s="2"/>
      <c r="AC3" s="2"/>
      <c r="AD3" s="2"/>
      <c r="AE3" s="2"/>
      <c r="AF3" s="2"/>
      <c r="AG3" s="2"/>
      <c r="AH3" s="2"/>
      <c r="AI3" s="2"/>
      <c r="AJ3" s="2"/>
      <c r="AK3" s="2"/>
      <c r="AL3" s="2"/>
      <c r="AM3" s="2"/>
    </row>
    <row r="4" spans="1:39" x14ac:dyDescent="0.15">
      <c r="A4" s="2"/>
      <c r="B4" s="2"/>
      <c r="C4" s="2"/>
      <c r="D4" s="2"/>
      <c r="E4" s="2"/>
      <c r="F4" s="2"/>
      <c r="G4" s="2"/>
      <c r="H4" s="2"/>
      <c r="I4" s="2"/>
      <c r="J4" s="2"/>
      <c r="K4" s="2"/>
      <c r="L4" s="2"/>
      <c r="M4" s="2"/>
      <c r="N4" s="2"/>
      <c r="O4" s="2"/>
      <c r="P4" s="2"/>
      <c r="Q4" s="2"/>
      <c r="R4" s="2"/>
      <c r="S4" s="6" t="s">
        <v>1</v>
      </c>
      <c r="T4" s="7" t="s">
        <v>25</v>
      </c>
      <c r="U4" s="2"/>
      <c r="V4" s="2"/>
      <c r="W4" s="2"/>
      <c r="X4" s="2"/>
      <c r="Y4" s="2"/>
      <c r="Z4" s="2"/>
      <c r="AA4" s="2"/>
      <c r="AB4" s="2"/>
      <c r="AC4" s="2"/>
      <c r="AD4" s="7" t="s">
        <v>36</v>
      </c>
      <c r="AE4" s="2"/>
      <c r="AF4" s="2"/>
      <c r="AG4" s="2"/>
      <c r="AH4" s="2"/>
      <c r="AI4" s="2"/>
      <c r="AJ4" s="2"/>
      <c r="AK4" s="2"/>
      <c r="AL4" s="2"/>
      <c r="AM4" s="2"/>
    </row>
    <row r="5" spans="1:39" ht="31.5" x14ac:dyDescent="0.15">
      <c r="A5" s="8" t="s">
        <v>6</v>
      </c>
      <c r="B5" s="8" t="s">
        <v>7</v>
      </c>
      <c r="C5" s="8" t="s">
        <v>8</v>
      </c>
      <c r="D5" s="8" t="s">
        <v>9</v>
      </c>
      <c r="E5" s="8" t="s">
        <v>10</v>
      </c>
      <c r="F5" s="8" t="s">
        <v>11</v>
      </c>
      <c r="G5" s="8" t="s">
        <v>12</v>
      </c>
      <c r="H5" s="8" t="s">
        <v>13</v>
      </c>
      <c r="I5" s="8" t="s">
        <v>14</v>
      </c>
      <c r="J5" s="8" t="s">
        <v>15</v>
      </c>
      <c r="K5" s="8" t="s">
        <v>16</v>
      </c>
      <c r="L5" s="8" t="s">
        <v>17</v>
      </c>
      <c r="M5" s="8" t="s">
        <v>18</v>
      </c>
      <c r="N5" s="8" t="s">
        <v>19</v>
      </c>
      <c r="O5" s="8" t="s">
        <v>20</v>
      </c>
      <c r="P5" s="8" t="s">
        <v>21</v>
      </c>
      <c r="Q5" s="8" t="s">
        <v>22</v>
      </c>
      <c r="R5" s="8" t="s">
        <v>23</v>
      </c>
      <c r="S5" s="8" t="s">
        <v>24</v>
      </c>
      <c r="T5" s="9" t="s">
        <v>26</v>
      </c>
      <c r="U5" s="9" t="s">
        <v>27</v>
      </c>
      <c r="V5" s="9" t="s">
        <v>28</v>
      </c>
      <c r="W5" s="9" t="s">
        <v>29</v>
      </c>
      <c r="X5" s="9" t="s">
        <v>30</v>
      </c>
      <c r="Y5" s="9" t="s">
        <v>31</v>
      </c>
      <c r="Z5" s="9" t="s">
        <v>32</v>
      </c>
      <c r="AA5" s="9" t="s">
        <v>33</v>
      </c>
      <c r="AB5" s="9" t="s">
        <v>34</v>
      </c>
      <c r="AC5" s="9" t="s">
        <v>35</v>
      </c>
      <c r="AD5" s="9" t="s">
        <v>37</v>
      </c>
      <c r="AE5" s="9" t="s">
        <v>27</v>
      </c>
      <c r="AF5" s="9" t="s">
        <v>28</v>
      </c>
      <c r="AG5" s="9" t="s">
        <v>29</v>
      </c>
      <c r="AH5" s="9" t="s">
        <v>30</v>
      </c>
      <c r="AI5" s="9" t="s">
        <v>31</v>
      </c>
      <c r="AJ5" s="9" t="s">
        <v>32</v>
      </c>
      <c r="AK5" s="9" t="s">
        <v>33</v>
      </c>
      <c r="AL5" s="9" t="s">
        <v>34</v>
      </c>
      <c r="AM5" s="9" t="s">
        <v>35</v>
      </c>
    </row>
    <row r="6" spans="1:39" x14ac:dyDescent="0.15">
      <c r="A6" s="10">
        <v>1993</v>
      </c>
      <c r="B6" s="10">
        <v>1</v>
      </c>
      <c r="C6" s="11">
        <v>33970</v>
      </c>
      <c r="D6" s="12">
        <v>1</v>
      </c>
      <c r="E6" s="12"/>
      <c r="F6" s="12"/>
      <c r="G6" s="13"/>
      <c r="H6" s="13"/>
      <c r="I6" s="13"/>
      <c r="J6" s="13"/>
      <c r="K6" s="13"/>
      <c r="L6" s="13"/>
      <c r="M6" s="13"/>
      <c r="N6" s="13"/>
      <c r="O6" s="13"/>
      <c r="P6" s="13"/>
      <c r="Q6" s="13"/>
      <c r="R6" s="13"/>
      <c r="S6" s="13"/>
      <c r="T6" s="14"/>
      <c r="U6" s="15"/>
      <c r="V6" s="15"/>
      <c r="W6" s="15"/>
      <c r="X6" s="15"/>
      <c r="Y6" s="15"/>
      <c r="Z6" s="15"/>
      <c r="AA6" s="15"/>
      <c r="AB6" s="15"/>
      <c r="AC6" s="15"/>
      <c r="AD6" s="15"/>
      <c r="AE6" s="15"/>
      <c r="AF6" s="15"/>
      <c r="AG6" s="15"/>
      <c r="AH6" s="15"/>
      <c r="AI6" s="15"/>
      <c r="AJ6" s="15"/>
      <c r="AK6" s="15"/>
      <c r="AL6" s="15"/>
      <c r="AM6" s="15"/>
    </row>
    <row r="7" spans="1:39" x14ac:dyDescent="0.15">
      <c r="A7" s="16">
        <v>1993</v>
      </c>
      <c r="B7" s="16">
        <v>2</v>
      </c>
      <c r="C7" s="17">
        <v>34001</v>
      </c>
      <c r="D7" s="18">
        <v>1</v>
      </c>
      <c r="E7" s="18"/>
      <c r="F7" s="18"/>
      <c r="G7" s="19"/>
      <c r="H7" s="19"/>
      <c r="I7" s="19"/>
      <c r="J7" s="19"/>
      <c r="K7" s="19"/>
      <c r="L7" s="19"/>
      <c r="M7" s="19"/>
      <c r="N7" s="19"/>
      <c r="O7" s="19"/>
      <c r="P7" s="19"/>
      <c r="Q7" s="19"/>
      <c r="R7" s="19"/>
      <c r="S7" s="19"/>
      <c r="T7" s="14"/>
      <c r="U7" s="15"/>
      <c r="V7" s="15"/>
      <c r="W7" s="15"/>
      <c r="X7" s="15"/>
      <c r="Y7" s="15"/>
      <c r="Z7" s="15"/>
      <c r="AA7" s="15"/>
      <c r="AB7" s="15"/>
      <c r="AC7" s="15"/>
      <c r="AD7" s="15"/>
      <c r="AE7" s="15"/>
      <c r="AF7" s="15"/>
      <c r="AG7" s="15"/>
      <c r="AH7" s="15"/>
      <c r="AI7" s="15"/>
      <c r="AJ7" s="15"/>
      <c r="AK7" s="15"/>
      <c r="AL7" s="15"/>
      <c r="AM7" s="15"/>
    </row>
    <row r="8" spans="1:39" x14ac:dyDescent="0.15">
      <c r="A8" s="20">
        <v>1993</v>
      </c>
      <c r="B8" s="20">
        <v>3</v>
      </c>
      <c r="C8" s="21">
        <v>34029</v>
      </c>
      <c r="D8" s="22">
        <v>1</v>
      </c>
      <c r="E8" s="22"/>
      <c r="F8" s="22"/>
      <c r="G8" s="23"/>
      <c r="H8" s="23"/>
      <c r="I8" s="23"/>
      <c r="J8" s="23"/>
      <c r="K8" s="23"/>
      <c r="L8" s="23"/>
      <c r="M8" s="23"/>
      <c r="N8" s="23"/>
      <c r="O8" s="23"/>
      <c r="P8" s="23"/>
      <c r="Q8" s="23"/>
      <c r="R8" s="23"/>
      <c r="S8" s="23"/>
      <c r="T8" s="14"/>
      <c r="U8" s="15"/>
      <c r="V8" s="15"/>
      <c r="W8" s="15"/>
      <c r="X8" s="15"/>
      <c r="Y8" s="15"/>
      <c r="Z8" s="15"/>
      <c r="AA8" s="15"/>
      <c r="AB8" s="15"/>
      <c r="AC8" s="15"/>
      <c r="AD8" s="15"/>
      <c r="AE8" s="15"/>
      <c r="AF8" s="15"/>
      <c r="AG8" s="15"/>
      <c r="AH8" s="15"/>
      <c r="AI8" s="15"/>
      <c r="AJ8" s="15"/>
      <c r="AK8" s="15"/>
      <c r="AL8" s="15"/>
      <c r="AM8" s="15"/>
    </row>
    <row r="9" spans="1:39" x14ac:dyDescent="0.15">
      <c r="A9" s="20">
        <v>1993</v>
      </c>
      <c r="B9" s="20">
        <v>4</v>
      </c>
      <c r="C9" s="21">
        <v>34060</v>
      </c>
      <c r="D9" s="22">
        <v>1</v>
      </c>
      <c r="E9" s="22"/>
      <c r="F9" s="22"/>
      <c r="G9" s="23"/>
      <c r="H9" s="23"/>
      <c r="I9" s="23"/>
      <c r="J9" s="23"/>
      <c r="K9" s="23"/>
      <c r="L9" s="23"/>
      <c r="M9" s="23"/>
      <c r="N9" s="23"/>
      <c r="O9" s="23"/>
      <c r="P9" s="23"/>
      <c r="Q9" s="23"/>
      <c r="R9" s="23"/>
      <c r="S9" s="23"/>
      <c r="T9" s="14"/>
      <c r="U9" s="15"/>
      <c r="V9" s="15"/>
      <c r="W9" s="15"/>
      <c r="X9" s="15"/>
      <c r="Y9" s="15"/>
      <c r="Z9" s="15"/>
      <c r="AA9" s="15"/>
      <c r="AB9" s="15"/>
      <c r="AC9" s="15"/>
      <c r="AD9" s="15"/>
      <c r="AE9" s="15"/>
      <c r="AF9" s="15"/>
      <c r="AG9" s="15"/>
      <c r="AH9" s="15"/>
      <c r="AI9" s="15"/>
      <c r="AJ9" s="15"/>
      <c r="AK9" s="15"/>
      <c r="AL9" s="15"/>
      <c r="AM9" s="15"/>
    </row>
    <row r="10" spans="1:39" x14ac:dyDescent="0.15">
      <c r="A10" s="20">
        <v>1993</v>
      </c>
      <c r="B10" s="20">
        <v>5</v>
      </c>
      <c r="C10" s="21">
        <v>34090</v>
      </c>
      <c r="D10" s="22">
        <v>1</v>
      </c>
      <c r="E10" s="22"/>
      <c r="F10" s="22"/>
      <c r="G10" s="23"/>
      <c r="H10" s="23"/>
      <c r="I10" s="23"/>
      <c r="J10" s="23"/>
      <c r="K10" s="23"/>
      <c r="L10" s="23"/>
      <c r="M10" s="23"/>
      <c r="N10" s="23"/>
      <c r="O10" s="23"/>
      <c r="P10" s="23"/>
      <c r="Q10" s="23"/>
      <c r="R10" s="23"/>
      <c r="S10" s="23"/>
      <c r="T10" s="14"/>
      <c r="U10" s="15"/>
      <c r="V10" s="15"/>
      <c r="W10" s="15"/>
      <c r="X10" s="15"/>
      <c r="Y10" s="15"/>
      <c r="Z10" s="15"/>
      <c r="AA10" s="15"/>
      <c r="AB10" s="15"/>
      <c r="AC10" s="15"/>
      <c r="AD10" s="15"/>
      <c r="AE10" s="15"/>
      <c r="AF10" s="15"/>
      <c r="AG10" s="15"/>
      <c r="AH10" s="15"/>
      <c r="AI10" s="15"/>
      <c r="AJ10" s="15"/>
      <c r="AK10" s="15"/>
      <c r="AL10" s="15"/>
      <c r="AM10" s="15"/>
    </row>
    <row r="11" spans="1:39" x14ac:dyDescent="0.15">
      <c r="A11" s="20">
        <v>1993</v>
      </c>
      <c r="B11" s="20">
        <v>6</v>
      </c>
      <c r="C11" s="21">
        <v>34121</v>
      </c>
      <c r="D11" s="22">
        <v>1</v>
      </c>
      <c r="E11" s="22"/>
      <c r="F11" s="22"/>
      <c r="G11" s="23"/>
      <c r="H11" s="23"/>
      <c r="I11" s="23"/>
      <c r="J11" s="23"/>
      <c r="K11" s="23"/>
      <c r="L11" s="23"/>
      <c r="M11" s="23"/>
      <c r="N11" s="23"/>
      <c r="O11" s="23"/>
      <c r="P11" s="23"/>
      <c r="Q11" s="23"/>
      <c r="R11" s="23"/>
      <c r="S11" s="23"/>
      <c r="T11" s="14"/>
      <c r="U11" s="15"/>
      <c r="V11" s="15"/>
      <c r="W11" s="15"/>
      <c r="X11" s="15"/>
      <c r="Y11" s="15"/>
      <c r="Z11" s="15"/>
      <c r="AA11" s="15"/>
      <c r="AB11" s="15"/>
      <c r="AC11" s="15"/>
      <c r="AD11" s="15"/>
      <c r="AE11" s="15"/>
      <c r="AF11" s="15"/>
      <c r="AG11" s="15"/>
      <c r="AH11" s="15"/>
      <c r="AI11" s="15"/>
      <c r="AJ11" s="15"/>
      <c r="AK11" s="15"/>
      <c r="AL11" s="15"/>
      <c r="AM11" s="15"/>
    </row>
    <row r="12" spans="1:39" x14ac:dyDescent="0.15">
      <c r="A12" s="20">
        <v>1993</v>
      </c>
      <c r="B12" s="20">
        <v>7</v>
      </c>
      <c r="C12" s="21">
        <v>34151</v>
      </c>
      <c r="D12" s="22">
        <v>1</v>
      </c>
      <c r="E12" s="22">
        <v>18</v>
      </c>
      <c r="F12" s="22"/>
      <c r="G12" s="23"/>
      <c r="H12" s="23">
        <v>96.6</v>
      </c>
      <c r="I12" s="23"/>
      <c r="J12" s="23"/>
      <c r="K12" s="23"/>
      <c r="L12" s="23"/>
      <c r="M12" s="23"/>
      <c r="N12" s="23"/>
      <c r="O12" s="23"/>
      <c r="P12" s="23"/>
      <c r="Q12" s="23"/>
      <c r="R12" s="23"/>
      <c r="S12" s="23"/>
      <c r="T12" s="14">
        <v>18.341838340451613</v>
      </c>
      <c r="U12" s="15"/>
      <c r="V12" s="15">
        <v>3.1161290322580641</v>
      </c>
      <c r="W12" s="15"/>
      <c r="X12" s="15"/>
      <c r="Y12" s="15"/>
      <c r="Z12" s="15"/>
      <c r="AA12" s="15"/>
      <c r="AB12" s="15"/>
      <c r="AC12" s="15"/>
      <c r="AD12" s="15">
        <v>17.14626668630472</v>
      </c>
      <c r="AE12" s="15"/>
      <c r="AF12" s="15">
        <v>2.9130111401209673</v>
      </c>
      <c r="AG12" s="15"/>
      <c r="AH12" s="15"/>
      <c r="AI12" s="15"/>
      <c r="AJ12" s="15"/>
      <c r="AK12" s="15"/>
      <c r="AL12" s="15"/>
      <c r="AM12" s="15"/>
    </row>
    <row r="13" spans="1:39" x14ac:dyDescent="0.15">
      <c r="A13" s="20">
        <v>1993</v>
      </c>
      <c r="B13" s="20">
        <v>8</v>
      </c>
      <c r="C13" s="21">
        <v>34182</v>
      </c>
      <c r="D13" s="22">
        <v>1</v>
      </c>
      <c r="E13" s="22">
        <v>744</v>
      </c>
      <c r="F13" s="22"/>
      <c r="G13" s="23"/>
      <c r="H13" s="23">
        <v>3633.5</v>
      </c>
      <c r="I13" s="23"/>
      <c r="J13" s="23">
        <v>1.4</v>
      </c>
      <c r="K13" s="23"/>
      <c r="L13" s="23"/>
      <c r="M13" s="23"/>
      <c r="N13" s="23"/>
      <c r="O13" s="23"/>
      <c r="P13" s="23"/>
      <c r="Q13" s="23"/>
      <c r="R13" s="23"/>
      <c r="S13" s="23"/>
      <c r="T13" s="14">
        <v>689.9075528988709</v>
      </c>
      <c r="U13" s="15"/>
      <c r="V13" s="15">
        <v>117.20967741935483</v>
      </c>
      <c r="W13" s="15"/>
      <c r="X13" s="15"/>
      <c r="Y13" s="15"/>
      <c r="Z13" s="15"/>
      <c r="AA13" s="15"/>
      <c r="AB13" s="15"/>
      <c r="AC13" s="15"/>
      <c r="AD13" s="15">
        <v>644.93747416861504</v>
      </c>
      <c r="AE13" s="15"/>
      <c r="AF13" s="15">
        <v>109.56962709761423</v>
      </c>
      <c r="AG13" s="15"/>
      <c r="AH13" s="15"/>
      <c r="AI13" s="15"/>
      <c r="AJ13" s="15"/>
      <c r="AK13" s="15"/>
      <c r="AL13" s="15"/>
      <c r="AM13" s="15"/>
    </row>
    <row r="14" spans="1:39" x14ac:dyDescent="0.15">
      <c r="A14" s="20">
        <v>1993</v>
      </c>
      <c r="B14" s="20">
        <v>9</v>
      </c>
      <c r="C14" s="21">
        <v>34213</v>
      </c>
      <c r="D14" s="22">
        <v>1</v>
      </c>
      <c r="E14" s="22">
        <v>705</v>
      </c>
      <c r="F14" s="22"/>
      <c r="G14" s="23"/>
      <c r="H14" s="23">
        <v>3145.5</v>
      </c>
      <c r="I14" s="23"/>
      <c r="J14" s="23">
        <v>0.4</v>
      </c>
      <c r="K14" s="23"/>
      <c r="L14" s="23"/>
      <c r="M14" s="23"/>
      <c r="N14" s="23"/>
      <c r="O14" s="23"/>
      <c r="P14" s="23"/>
      <c r="Q14" s="23"/>
      <c r="R14" s="23"/>
      <c r="S14" s="23"/>
      <c r="T14" s="14">
        <v>617.15729037149993</v>
      </c>
      <c r="U14" s="15"/>
      <c r="V14" s="15">
        <v>104.85</v>
      </c>
      <c r="W14" s="15"/>
      <c r="X14" s="15"/>
      <c r="Y14" s="15"/>
      <c r="Z14" s="15"/>
      <c r="AA14" s="15"/>
      <c r="AB14" s="15"/>
      <c r="AC14" s="15"/>
      <c r="AD14" s="15">
        <v>576.92927457381518</v>
      </c>
      <c r="AE14" s="15"/>
      <c r="AF14" s="15">
        <v>98.015587570312476</v>
      </c>
      <c r="AG14" s="15"/>
      <c r="AH14" s="15"/>
      <c r="AI14" s="15"/>
      <c r="AJ14" s="15"/>
      <c r="AK14" s="15"/>
      <c r="AL14" s="15"/>
      <c r="AM14" s="15"/>
    </row>
    <row r="15" spans="1:39" x14ac:dyDescent="0.15">
      <c r="A15" s="20">
        <v>1993</v>
      </c>
      <c r="B15" s="20">
        <v>10</v>
      </c>
      <c r="C15" s="21">
        <v>34243</v>
      </c>
      <c r="D15" s="22">
        <v>1</v>
      </c>
      <c r="E15" s="22">
        <v>744</v>
      </c>
      <c r="F15" s="22"/>
      <c r="G15" s="23"/>
      <c r="H15" s="23">
        <v>2583.6999999999998</v>
      </c>
      <c r="I15" s="23"/>
      <c r="J15" s="23">
        <v>0.5</v>
      </c>
      <c r="K15" s="23"/>
      <c r="L15" s="23"/>
      <c r="M15" s="23"/>
      <c r="N15" s="23"/>
      <c r="O15" s="23"/>
      <c r="P15" s="23"/>
      <c r="Q15" s="23"/>
      <c r="R15" s="23"/>
      <c r="S15" s="23"/>
      <c r="T15" s="14">
        <v>490.57771967106453</v>
      </c>
      <c r="U15" s="15"/>
      <c r="V15" s="15">
        <v>83.345161290322579</v>
      </c>
      <c r="W15" s="15"/>
      <c r="X15" s="15"/>
      <c r="Y15" s="15"/>
      <c r="Z15" s="15"/>
      <c r="AA15" s="15"/>
      <c r="AB15" s="15"/>
      <c r="AC15" s="15"/>
      <c r="AD15" s="15">
        <v>458.60050970399072</v>
      </c>
      <c r="AE15" s="15"/>
      <c r="AF15" s="15">
        <v>77.912493610047022</v>
      </c>
      <c r="AG15" s="15"/>
      <c r="AH15" s="15"/>
      <c r="AI15" s="15"/>
      <c r="AJ15" s="15"/>
      <c r="AK15" s="15"/>
      <c r="AL15" s="15"/>
      <c r="AM15" s="15"/>
    </row>
    <row r="16" spans="1:39" x14ac:dyDescent="0.15">
      <c r="A16" s="20">
        <v>1993</v>
      </c>
      <c r="B16" s="20">
        <v>11</v>
      </c>
      <c r="C16" s="21">
        <v>34274</v>
      </c>
      <c r="D16" s="22">
        <v>1</v>
      </c>
      <c r="E16" s="22">
        <v>718</v>
      </c>
      <c r="F16" s="22"/>
      <c r="G16" s="23"/>
      <c r="H16" s="23">
        <v>1985.5</v>
      </c>
      <c r="I16" s="23"/>
      <c r="J16" s="23">
        <v>0.6</v>
      </c>
      <c r="K16" s="23"/>
      <c r="L16" s="23"/>
      <c r="M16" s="23"/>
      <c r="N16" s="23"/>
      <c r="O16" s="23"/>
      <c r="P16" s="23"/>
      <c r="Q16" s="23"/>
      <c r="R16" s="23"/>
      <c r="S16" s="23"/>
      <c r="T16" s="14">
        <v>389.56153235816669</v>
      </c>
      <c r="U16" s="15"/>
      <c r="V16" s="15">
        <v>66.183333333333337</v>
      </c>
      <c r="W16" s="15"/>
      <c r="X16" s="15"/>
      <c r="Y16" s="15"/>
      <c r="Z16" s="15"/>
      <c r="AA16" s="15"/>
      <c r="AB16" s="15"/>
      <c r="AC16" s="15"/>
      <c r="AD16" s="15">
        <v>364.16883632691469</v>
      </c>
      <c r="AE16" s="15"/>
      <c r="AF16" s="15">
        <v>61.869320973090268</v>
      </c>
      <c r="AG16" s="15"/>
      <c r="AH16" s="15"/>
      <c r="AI16" s="15"/>
      <c r="AJ16" s="15"/>
      <c r="AK16" s="15"/>
      <c r="AL16" s="15"/>
      <c r="AM16" s="15"/>
    </row>
    <row r="17" spans="1:39" x14ac:dyDescent="0.15">
      <c r="A17" s="20">
        <v>1993</v>
      </c>
      <c r="B17" s="20">
        <v>12</v>
      </c>
      <c r="C17" s="21">
        <v>34304</v>
      </c>
      <c r="D17" s="22">
        <v>1</v>
      </c>
      <c r="E17" s="22">
        <v>719</v>
      </c>
      <c r="F17" s="22"/>
      <c r="G17" s="23"/>
      <c r="H17" s="23">
        <v>1340.6</v>
      </c>
      <c r="I17" s="23"/>
      <c r="J17" s="23">
        <v>0.9</v>
      </c>
      <c r="K17" s="23"/>
      <c r="L17" s="23"/>
      <c r="M17" s="23"/>
      <c r="N17" s="23"/>
      <c r="O17" s="23"/>
      <c r="P17" s="23"/>
      <c r="Q17" s="23"/>
      <c r="R17" s="23"/>
      <c r="S17" s="23"/>
      <c r="T17" s="14">
        <v>254.54522235206451</v>
      </c>
      <c r="U17" s="15"/>
      <c r="V17" s="15">
        <v>43.245161290322578</v>
      </c>
      <c r="W17" s="15"/>
      <c r="X17" s="15"/>
      <c r="Y17" s="15"/>
      <c r="Z17" s="15"/>
      <c r="AA17" s="15"/>
      <c r="AB17" s="15"/>
      <c r="AC17" s="15"/>
      <c r="AD17" s="15">
        <v>237.9532621082827</v>
      </c>
      <c r="AE17" s="15"/>
      <c r="AF17" s="15">
        <v>40.426322302755366</v>
      </c>
      <c r="AG17" s="15"/>
      <c r="AH17" s="15"/>
      <c r="AI17" s="15"/>
      <c r="AJ17" s="15"/>
      <c r="AK17" s="15"/>
      <c r="AL17" s="15"/>
      <c r="AM17" s="15"/>
    </row>
    <row r="18" spans="1:39" x14ac:dyDescent="0.15">
      <c r="A18" s="20">
        <v>1994</v>
      </c>
      <c r="B18" s="20">
        <v>1</v>
      </c>
      <c r="C18" s="21">
        <v>34335</v>
      </c>
      <c r="D18" s="22">
        <v>2</v>
      </c>
      <c r="E18" s="22">
        <v>736</v>
      </c>
      <c r="F18" s="22"/>
      <c r="G18" s="23"/>
      <c r="H18" s="23">
        <v>746.2</v>
      </c>
      <c r="I18" s="23"/>
      <c r="J18" s="23">
        <v>0.4</v>
      </c>
      <c r="K18" s="23"/>
      <c r="L18" s="23"/>
      <c r="M18" s="23"/>
      <c r="N18" s="23"/>
      <c r="O18" s="23"/>
      <c r="P18" s="23"/>
      <c r="Q18" s="23"/>
      <c r="R18" s="23"/>
      <c r="S18" s="23"/>
      <c r="T18" s="14">
        <v>141.6840555863871</v>
      </c>
      <c r="U18" s="15"/>
      <c r="V18" s="15">
        <v>24.070967741935487</v>
      </c>
      <c r="W18" s="15"/>
      <c r="X18" s="15"/>
      <c r="Y18" s="15"/>
      <c r="Z18" s="15"/>
      <c r="AA18" s="15"/>
      <c r="AB18" s="15"/>
      <c r="AC18" s="15"/>
      <c r="AD18" s="15">
        <v>132.44869773623793</v>
      </c>
      <c r="AE18" s="15"/>
      <c r="AF18" s="15">
        <v>22.50195561861559</v>
      </c>
      <c r="AG18" s="15"/>
      <c r="AH18" s="15"/>
      <c r="AI18" s="15"/>
      <c r="AJ18" s="15"/>
      <c r="AK18" s="15"/>
      <c r="AL18" s="15"/>
      <c r="AM18" s="15"/>
    </row>
    <row r="19" spans="1:39" x14ac:dyDescent="0.15">
      <c r="A19" s="20">
        <v>1994</v>
      </c>
      <c r="B19" s="20">
        <v>2</v>
      </c>
      <c r="C19" s="21">
        <v>34366</v>
      </c>
      <c r="D19" s="22">
        <v>2</v>
      </c>
      <c r="E19" s="22">
        <v>636</v>
      </c>
      <c r="F19" s="22"/>
      <c r="G19" s="23"/>
      <c r="H19" s="23">
        <v>178.4</v>
      </c>
      <c r="I19" s="23"/>
      <c r="J19" s="23">
        <v>0.1</v>
      </c>
      <c r="K19" s="23"/>
      <c r="L19" s="23"/>
      <c r="M19" s="23"/>
      <c r="N19" s="23"/>
      <c r="O19" s="23"/>
      <c r="P19" s="23"/>
      <c r="Q19" s="23"/>
      <c r="R19" s="23"/>
      <c r="S19" s="23"/>
      <c r="T19" s="14">
        <v>37.502847810571431</v>
      </c>
      <c r="U19" s="15"/>
      <c r="V19" s="15">
        <v>6.3714285714285719</v>
      </c>
      <c r="W19" s="15"/>
      <c r="X19" s="15"/>
      <c r="Y19" s="15"/>
      <c r="Z19" s="15"/>
      <c r="AA19" s="15"/>
      <c r="AB19" s="15"/>
      <c r="AC19" s="15"/>
      <c r="AD19" s="15">
        <v>35.058308666792236</v>
      </c>
      <c r="AE19" s="15"/>
      <c r="AF19" s="15">
        <v>5.9561212693452372</v>
      </c>
      <c r="AG19" s="15"/>
      <c r="AH19" s="15"/>
      <c r="AI19" s="15"/>
      <c r="AJ19" s="15"/>
      <c r="AK19" s="15"/>
      <c r="AL19" s="15"/>
      <c r="AM19" s="15"/>
    </row>
    <row r="20" spans="1:39" x14ac:dyDescent="0.15">
      <c r="A20" s="20">
        <v>1994</v>
      </c>
      <c r="B20" s="20">
        <v>3</v>
      </c>
      <c r="C20" s="21">
        <v>34394</v>
      </c>
      <c r="D20" s="22">
        <v>2</v>
      </c>
      <c r="E20" s="22">
        <v>742</v>
      </c>
      <c r="F20" s="22"/>
      <c r="G20" s="23"/>
      <c r="H20" s="23">
        <v>576.4</v>
      </c>
      <c r="I20" s="23"/>
      <c r="J20" s="23">
        <v>0.4</v>
      </c>
      <c r="K20" s="23"/>
      <c r="L20" s="23"/>
      <c r="M20" s="23"/>
      <c r="N20" s="23"/>
      <c r="O20" s="23"/>
      <c r="P20" s="23"/>
      <c r="Q20" s="23"/>
      <c r="R20" s="23"/>
      <c r="S20" s="23"/>
      <c r="T20" s="14">
        <v>109.44343291341936</v>
      </c>
      <c r="U20" s="15"/>
      <c r="V20" s="15">
        <v>18.593548387096774</v>
      </c>
      <c r="W20" s="15"/>
      <c r="X20" s="15"/>
      <c r="Y20" s="15"/>
      <c r="Z20" s="15"/>
      <c r="AA20" s="15"/>
      <c r="AB20" s="15"/>
      <c r="AC20" s="15"/>
      <c r="AD20" s="15">
        <v>102.30960784664639</v>
      </c>
      <c r="AE20" s="15"/>
      <c r="AF20" s="15">
        <v>17.381569577284942</v>
      </c>
      <c r="AG20" s="15"/>
      <c r="AH20" s="15"/>
      <c r="AI20" s="15"/>
      <c r="AJ20" s="15"/>
      <c r="AK20" s="15"/>
      <c r="AL20" s="15"/>
      <c r="AM20" s="15"/>
    </row>
    <row r="21" spans="1:39" x14ac:dyDescent="0.15">
      <c r="A21" s="20">
        <v>1994</v>
      </c>
      <c r="B21" s="20">
        <v>4</v>
      </c>
      <c r="C21" s="21">
        <v>34425</v>
      </c>
      <c r="D21" s="22">
        <v>2</v>
      </c>
      <c r="E21" s="22">
        <v>681</v>
      </c>
      <c r="F21" s="22"/>
      <c r="G21" s="23"/>
      <c r="H21" s="23">
        <v>600.70000000000005</v>
      </c>
      <c r="I21" s="23"/>
      <c r="J21" s="23">
        <v>0.8</v>
      </c>
      <c r="K21" s="23"/>
      <c r="L21" s="23"/>
      <c r="M21" s="23"/>
      <c r="N21" s="23"/>
      <c r="O21" s="23"/>
      <c r="P21" s="23"/>
      <c r="Q21" s="23"/>
      <c r="R21" s="23"/>
      <c r="S21" s="23"/>
      <c r="T21" s="14">
        <v>117.85928606776667</v>
      </c>
      <c r="U21" s="15"/>
      <c r="V21" s="15">
        <v>20.023333333333333</v>
      </c>
      <c r="W21" s="15"/>
      <c r="X21" s="15"/>
      <c r="Y21" s="15"/>
      <c r="Z21" s="15"/>
      <c r="AA21" s="15"/>
      <c r="AB21" s="15"/>
      <c r="AC21" s="15"/>
      <c r="AD21" s="15">
        <v>110.17689246113204</v>
      </c>
      <c r="AE21" s="15"/>
      <c r="AF21" s="15">
        <v>18.718157193923609</v>
      </c>
      <c r="AG21" s="15"/>
      <c r="AH21" s="15"/>
      <c r="AI21" s="15"/>
      <c r="AJ21" s="15"/>
      <c r="AK21" s="15"/>
      <c r="AL21" s="15"/>
      <c r="AM21" s="15"/>
    </row>
    <row r="22" spans="1:39" x14ac:dyDescent="0.15">
      <c r="A22" s="20">
        <v>1994</v>
      </c>
      <c r="B22" s="20">
        <v>5</v>
      </c>
      <c r="C22" s="21">
        <v>34455</v>
      </c>
      <c r="D22" s="22">
        <v>2</v>
      </c>
      <c r="E22" s="22">
        <v>744</v>
      </c>
      <c r="F22" s="22"/>
      <c r="G22" s="23"/>
      <c r="H22" s="23">
        <v>878.1</v>
      </c>
      <c r="I22" s="23"/>
      <c r="J22" s="23">
        <v>0.9</v>
      </c>
      <c r="K22" s="23"/>
      <c r="L22" s="23"/>
      <c r="M22" s="23"/>
      <c r="N22" s="23"/>
      <c r="O22" s="23"/>
      <c r="P22" s="23"/>
      <c r="Q22" s="23"/>
      <c r="R22" s="23"/>
      <c r="S22" s="23"/>
      <c r="T22" s="14">
        <v>166.72844975932259</v>
      </c>
      <c r="U22" s="15"/>
      <c r="V22" s="15">
        <v>28.325806451612905</v>
      </c>
      <c r="W22" s="15"/>
      <c r="X22" s="15"/>
      <c r="Y22" s="15"/>
      <c r="Z22" s="15"/>
      <c r="AA22" s="15"/>
      <c r="AB22" s="15"/>
      <c r="AC22" s="15"/>
      <c r="AD22" s="15">
        <v>155.86062916401841</v>
      </c>
      <c r="AE22" s="15"/>
      <c r="AF22" s="15">
        <v>26.479452196068546</v>
      </c>
      <c r="AG22" s="15"/>
      <c r="AH22" s="15"/>
      <c r="AI22" s="15"/>
      <c r="AJ22" s="15"/>
      <c r="AK22" s="15"/>
      <c r="AL22" s="15"/>
      <c r="AM22" s="15"/>
    </row>
    <row r="23" spans="1:39" x14ac:dyDescent="0.15">
      <c r="A23" s="20">
        <v>1994</v>
      </c>
      <c r="B23" s="20">
        <v>6</v>
      </c>
      <c r="C23" s="21">
        <v>34486</v>
      </c>
      <c r="D23" s="22">
        <v>2</v>
      </c>
      <c r="E23" s="22">
        <v>687</v>
      </c>
      <c r="F23" s="22"/>
      <c r="G23" s="23"/>
      <c r="H23" s="23">
        <v>814.9</v>
      </c>
      <c r="I23" s="23"/>
      <c r="J23" s="23">
        <v>0.8</v>
      </c>
      <c r="K23" s="23"/>
      <c r="L23" s="23"/>
      <c r="M23" s="23"/>
      <c r="N23" s="23"/>
      <c r="O23" s="23"/>
      <c r="P23" s="23"/>
      <c r="Q23" s="23"/>
      <c r="R23" s="23"/>
      <c r="S23" s="23"/>
      <c r="T23" s="14">
        <v>159.88602000436669</v>
      </c>
      <c r="U23" s="15"/>
      <c r="V23" s="15">
        <v>27.163333333333334</v>
      </c>
      <c r="W23" s="15"/>
      <c r="X23" s="15"/>
      <c r="Y23" s="15"/>
      <c r="Z23" s="15"/>
      <c r="AA23" s="15"/>
      <c r="AB23" s="15"/>
      <c r="AC23" s="15"/>
      <c r="AD23" s="15">
        <v>149.4642078684476</v>
      </c>
      <c r="AE23" s="15"/>
      <c r="AF23" s="15">
        <v>25.392752284548603</v>
      </c>
      <c r="AG23" s="15"/>
      <c r="AH23" s="15"/>
      <c r="AI23" s="15"/>
      <c r="AJ23" s="15"/>
      <c r="AK23" s="15"/>
      <c r="AL23" s="15"/>
      <c r="AM23" s="15"/>
    </row>
    <row r="24" spans="1:39" x14ac:dyDescent="0.15">
      <c r="A24" s="20">
        <v>1994</v>
      </c>
      <c r="B24" s="20">
        <v>7</v>
      </c>
      <c r="C24" s="21">
        <v>34516</v>
      </c>
      <c r="D24" s="22">
        <v>2</v>
      </c>
      <c r="E24" s="22">
        <v>728</v>
      </c>
      <c r="F24" s="22"/>
      <c r="G24" s="23"/>
      <c r="H24" s="23">
        <v>617.1</v>
      </c>
      <c r="I24" s="23"/>
      <c r="J24" s="23">
        <v>2</v>
      </c>
      <c r="K24" s="23"/>
      <c r="L24" s="23"/>
      <c r="M24" s="23"/>
      <c r="N24" s="23"/>
      <c r="O24" s="23"/>
      <c r="P24" s="23"/>
      <c r="Q24" s="23"/>
      <c r="R24" s="23"/>
      <c r="S24" s="23"/>
      <c r="T24" s="14">
        <v>117.17130890158064</v>
      </c>
      <c r="U24" s="15"/>
      <c r="V24" s="15">
        <v>19.906451612903226</v>
      </c>
      <c r="W24" s="15"/>
      <c r="X24" s="15"/>
      <c r="Y24" s="15"/>
      <c r="Z24" s="15"/>
      <c r="AA24" s="15"/>
      <c r="AB24" s="15"/>
      <c r="AC24" s="15"/>
      <c r="AD24" s="15">
        <v>109.53375954574166</v>
      </c>
      <c r="AE24" s="15"/>
      <c r="AF24" s="15">
        <v>18.608894146673386</v>
      </c>
      <c r="AG24" s="15"/>
      <c r="AH24" s="15"/>
      <c r="AI24" s="15"/>
      <c r="AJ24" s="15"/>
      <c r="AK24" s="15"/>
      <c r="AL24" s="15"/>
      <c r="AM24" s="15"/>
    </row>
    <row r="25" spans="1:39" x14ac:dyDescent="0.15">
      <c r="A25" s="20">
        <v>1994</v>
      </c>
      <c r="B25" s="20">
        <v>8</v>
      </c>
      <c r="C25" s="21">
        <v>34547</v>
      </c>
      <c r="D25" s="22">
        <v>2</v>
      </c>
      <c r="E25" s="22">
        <v>744</v>
      </c>
      <c r="F25" s="22"/>
      <c r="G25" s="23"/>
      <c r="H25" s="23">
        <v>639.70000000000005</v>
      </c>
      <c r="I25" s="23"/>
      <c r="J25" s="23"/>
      <c r="K25" s="23"/>
      <c r="L25" s="23"/>
      <c r="M25" s="23"/>
      <c r="N25" s="23"/>
      <c r="O25" s="23"/>
      <c r="P25" s="23"/>
      <c r="Q25" s="23"/>
      <c r="R25" s="23"/>
      <c r="S25" s="23"/>
      <c r="T25" s="14">
        <v>121.46246362719356</v>
      </c>
      <c r="U25" s="15"/>
      <c r="V25" s="15">
        <v>20.635483870967743</v>
      </c>
      <c r="W25" s="15"/>
      <c r="X25" s="15"/>
      <c r="Y25" s="15"/>
      <c r="Z25" s="15"/>
      <c r="AA25" s="15"/>
      <c r="AB25" s="15"/>
      <c r="AC25" s="15"/>
      <c r="AD25" s="15">
        <v>113.5452049609641</v>
      </c>
      <c r="AE25" s="15"/>
      <c r="AF25" s="15">
        <v>19.290406069724462</v>
      </c>
      <c r="AG25" s="15"/>
      <c r="AH25" s="15"/>
      <c r="AI25" s="15"/>
      <c r="AJ25" s="15"/>
      <c r="AK25" s="15"/>
      <c r="AL25" s="15"/>
      <c r="AM25" s="15"/>
    </row>
    <row r="26" spans="1:39" x14ac:dyDescent="0.15">
      <c r="A26" s="20">
        <v>1994</v>
      </c>
      <c r="B26" s="20">
        <v>9</v>
      </c>
      <c r="C26" s="21">
        <v>34578</v>
      </c>
      <c r="D26" s="22">
        <v>2</v>
      </c>
      <c r="E26" s="22">
        <v>1428</v>
      </c>
      <c r="F26" s="22"/>
      <c r="G26" s="23"/>
      <c r="H26" s="23">
        <v>3002.9</v>
      </c>
      <c r="I26" s="23"/>
      <c r="J26" s="23">
        <v>1.6</v>
      </c>
      <c r="K26" s="23"/>
      <c r="L26" s="23"/>
      <c r="M26" s="23"/>
      <c r="N26" s="23"/>
      <c r="O26" s="23"/>
      <c r="P26" s="23"/>
      <c r="Q26" s="23"/>
      <c r="R26" s="23"/>
      <c r="S26" s="23"/>
      <c r="T26" s="14">
        <v>589.17870839503337</v>
      </c>
      <c r="U26" s="15"/>
      <c r="V26" s="15">
        <v>100.09666666666666</v>
      </c>
      <c r="W26" s="15"/>
      <c r="X26" s="15"/>
      <c r="Y26" s="15"/>
      <c r="Z26" s="15"/>
      <c r="AA26" s="15"/>
      <c r="AB26" s="15"/>
      <c r="AC26" s="15"/>
      <c r="AD26" s="15">
        <v>582.33144097869877</v>
      </c>
      <c r="AE26" s="15"/>
      <c r="AF26" s="15">
        <v>98.933371669097212</v>
      </c>
      <c r="AG26" s="15"/>
      <c r="AH26" s="15"/>
      <c r="AI26" s="15"/>
      <c r="AJ26" s="15"/>
      <c r="AK26" s="15"/>
      <c r="AL26" s="15"/>
      <c r="AM26" s="15"/>
    </row>
    <row r="27" spans="1:39" x14ac:dyDescent="0.15">
      <c r="A27" s="20">
        <v>1994</v>
      </c>
      <c r="B27" s="20">
        <v>10</v>
      </c>
      <c r="C27" s="21">
        <v>34608</v>
      </c>
      <c r="D27" s="22">
        <v>2</v>
      </c>
      <c r="E27" s="22">
        <v>1488</v>
      </c>
      <c r="F27" s="22"/>
      <c r="G27" s="23"/>
      <c r="H27" s="23">
        <v>2446.5</v>
      </c>
      <c r="I27" s="23"/>
      <c r="J27" s="23">
        <v>1.7</v>
      </c>
      <c r="K27" s="23"/>
      <c r="L27" s="23"/>
      <c r="M27" s="23"/>
      <c r="N27" s="23"/>
      <c r="O27" s="23"/>
      <c r="P27" s="23"/>
      <c r="Q27" s="23"/>
      <c r="R27" s="23"/>
      <c r="S27" s="23"/>
      <c r="T27" s="14">
        <v>464.52699275274193</v>
      </c>
      <c r="U27" s="15"/>
      <c r="V27" s="15">
        <v>78.91935483870968</v>
      </c>
      <c r="W27" s="15"/>
      <c r="X27" s="15"/>
      <c r="Y27" s="15"/>
      <c r="Z27" s="15"/>
      <c r="AA27" s="15"/>
      <c r="AB27" s="15"/>
      <c r="AC27" s="15"/>
      <c r="AD27" s="15">
        <v>457.88451545687622</v>
      </c>
      <c r="AE27" s="15"/>
      <c r="AF27" s="15">
        <v>77.790852015625006</v>
      </c>
      <c r="AG27" s="15"/>
      <c r="AH27" s="15"/>
      <c r="AI27" s="15"/>
      <c r="AJ27" s="15"/>
      <c r="AK27" s="15"/>
      <c r="AL27" s="15"/>
      <c r="AM27" s="15"/>
    </row>
    <row r="28" spans="1:39" x14ac:dyDescent="0.15">
      <c r="A28" s="20">
        <v>1994</v>
      </c>
      <c r="B28" s="20">
        <v>11</v>
      </c>
      <c r="C28" s="21">
        <v>34639</v>
      </c>
      <c r="D28" s="22">
        <v>2</v>
      </c>
      <c r="E28" s="22">
        <v>1440</v>
      </c>
      <c r="F28" s="22"/>
      <c r="G28" s="23"/>
      <c r="H28" s="23">
        <v>1723.1999999999998</v>
      </c>
      <c r="I28" s="23"/>
      <c r="J28" s="23">
        <v>30</v>
      </c>
      <c r="K28" s="23"/>
      <c r="L28" s="23"/>
      <c r="M28" s="23"/>
      <c r="N28" s="23"/>
      <c r="O28" s="23"/>
      <c r="P28" s="23"/>
      <c r="Q28" s="23"/>
      <c r="R28" s="23"/>
      <c r="S28" s="23"/>
      <c r="T28" s="14">
        <v>338.09742259359996</v>
      </c>
      <c r="U28" s="15"/>
      <c r="V28" s="15">
        <v>57.439999999999991</v>
      </c>
      <c r="W28" s="15"/>
      <c r="X28" s="15"/>
      <c r="Y28" s="15"/>
      <c r="Z28" s="15"/>
      <c r="AA28" s="15"/>
      <c r="AB28" s="15"/>
      <c r="AC28" s="15"/>
      <c r="AD28" s="15">
        <v>331.38827711991843</v>
      </c>
      <c r="AE28" s="15"/>
      <c r="AF28" s="15">
        <v>56.300170796180552</v>
      </c>
      <c r="AG28" s="15"/>
      <c r="AH28" s="15"/>
      <c r="AI28" s="15"/>
      <c r="AJ28" s="15"/>
      <c r="AK28" s="15"/>
      <c r="AL28" s="15"/>
      <c r="AM28" s="15"/>
    </row>
    <row r="29" spans="1:39" x14ac:dyDescent="0.15">
      <c r="A29" s="20">
        <v>1994</v>
      </c>
      <c r="B29" s="20">
        <v>12</v>
      </c>
      <c r="C29" s="21">
        <v>34669</v>
      </c>
      <c r="D29" s="22">
        <v>2</v>
      </c>
      <c r="E29" s="22">
        <v>1488</v>
      </c>
      <c r="F29" s="22"/>
      <c r="G29" s="23"/>
      <c r="H29" s="23">
        <v>1297.4000000000001</v>
      </c>
      <c r="I29" s="23"/>
      <c r="J29" s="23">
        <v>91.1</v>
      </c>
      <c r="K29" s="23"/>
      <c r="L29" s="23"/>
      <c r="M29" s="23"/>
      <c r="N29" s="23"/>
      <c r="O29" s="23"/>
      <c r="P29" s="23"/>
      <c r="Q29" s="23"/>
      <c r="R29" s="23"/>
      <c r="S29" s="23"/>
      <c r="T29" s="14">
        <v>246.34266110664515</v>
      </c>
      <c r="U29" s="15"/>
      <c r="V29" s="15">
        <v>41.851612903225806</v>
      </c>
      <c r="W29" s="15"/>
      <c r="X29" s="15"/>
      <c r="Y29" s="15"/>
      <c r="Z29" s="15"/>
      <c r="AA29" s="15"/>
      <c r="AB29" s="15"/>
      <c r="AC29" s="15"/>
      <c r="AD29" s="15">
        <v>240.02444858654178</v>
      </c>
      <c r="AE29" s="15"/>
      <c r="AF29" s="15">
        <v>40.778200026041667</v>
      </c>
      <c r="AG29" s="15"/>
      <c r="AH29" s="15"/>
      <c r="AI29" s="15"/>
      <c r="AJ29" s="15"/>
      <c r="AK29" s="15"/>
      <c r="AL29" s="15"/>
      <c r="AM29" s="15"/>
    </row>
    <row r="30" spans="1:39" x14ac:dyDescent="0.15">
      <c r="A30" s="20">
        <v>1995</v>
      </c>
      <c r="B30" s="20">
        <v>1</v>
      </c>
      <c r="C30" s="21">
        <v>34700</v>
      </c>
      <c r="D30" s="22">
        <v>4</v>
      </c>
      <c r="E30" s="22">
        <v>1484</v>
      </c>
      <c r="F30" s="22"/>
      <c r="G30" s="23"/>
      <c r="H30" s="23">
        <v>1047.5</v>
      </c>
      <c r="I30" s="23"/>
      <c r="J30" s="23">
        <v>113.5</v>
      </c>
      <c r="K30" s="23"/>
      <c r="L30" s="23"/>
      <c r="M30" s="23"/>
      <c r="N30" s="23"/>
      <c r="O30" s="23"/>
      <c r="P30" s="23"/>
      <c r="Q30" s="23"/>
      <c r="R30" s="23"/>
      <c r="S30" s="23"/>
      <c r="T30" s="14">
        <v>198.89312279112903</v>
      </c>
      <c r="U30" s="15"/>
      <c r="V30" s="15">
        <v>33.79032258064516</v>
      </c>
      <c r="W30" s="15"/>
      <c r="X30" s="15"/>
      <c r="Y30" s="15"/>
      <c r="Z30" s="15"/>
      <c r="AA30" s="15"/>
      <c r="AB30" s="15"/>
      <c r="AC30" s="15"/>
      <c r="AD30" s="15">
        <v>193.18135966081027</v>
      </c>
      <c r="AE30" s="15"/>
      <c r="AF30" s="15">
        <v>32.819940518313167</v>
      </c>
      <c r="AG30" s="15"/>
      <c r="AH30" s="15"/>
      <c r="AI30" s="15"/>
      <c r="AJ30" s="15"/>
      <c r="AK30" s="15"/>
      <c r="AL30" s="15"/>
      <c r="AM30" s="15"/>
    </row>
    <row r="31" spans="1:39" x14ac:dyDescent="0.15">
      <c r="A31" s="20">
        <v>1995</v>
      </c>
      <c r="B31" s="20">
        <v>2</v>
      </c>
      <c r="C31" s="21">
        <v>34731</v>
      </c>
      <c r="D31" s="22">
        <v>4</v>
      </c>
      <c r="E31" s="22">
        <v>1091</v>
      </c>
      <c r="F31" s="22"/>
      <c r="G31" s="23"/>
      <c r="H31" s="23">
        <v>546.20000000000005</v>
      </c>
      <c r="I31" s="23"/>
      <c r="J31" s="23">
        <v>77</v>
      </c>
      <c r="K31" s="23"/>
      <c r="L31" s="23"/>
      <c r="M31" s="23"/>
      <c r="N31" s="23"/>
      <c r="O31" s="23"/>
      <c r="P31" s="23"/>
      <c r="Q31" s="23"/>
      <c r="R31" s="23"/>
      <c r="S31" s="23"/>
      <c r="T31" s="14">
        <v>114.82093875635717</v>
      </c>
      <c r="U31" s="15"/>
      <c r="V31" s="15">
        <v>19.50714285714286</v>
      </c>
      <c r="W31" s="15"/>
      <c r="X31" s="15"/>
      <c r="Y31" s="15"/>
      <c r="Z31" s="15"/>
      <c r="AA31" s="15"/>
      <c r="AB31" s="15"/>
      <c r="AC31" s="15"/>
      <c r="AD31" s="15">
        <v>110.92803757503613</v>
      </c>
      <c r="AE31" s="15"/>
      <c r="AF31" s="15">
        <v>18.845770634486605</v>
      </c>
      <c r="AG31" s="15"/>
      <c r="AH31" s="15"/>
      <c r="AI31" s="15"/>
      <c r="AJ31" s="15"/>
      <c r="AK31" s="15"/>
      <c r="AL31" s="15"/>
      <c r="AM31" s="15"/>
    </row>
    <row r="32" spans="1:39" x14ac:dyDescent="0.15">
      <c r="A32" s="20">
        <v>1995</v>
      </c>
      <c r="B32" s="20">
        <v>3</v>
      </c>
      <c r="C32" s="21">
        <v>34759</v>
      </c>
      <c r="D32" s="22">
        <v>4</v>
      </c>
      <c r="E32" s="22">
        <v>489</v>
      </c>
      <c r="F32" s="22"/>
      <c r="G32" s="23"/>
      <c r="H32" s="23">
        <v>47.9</v>
      </c>
      <c r="I32" s="23"/>
      <c r="J32" s="23">
        <v>6.4</v>
      </c>
      <c r="K32" s="23"/>
      <c r="L32" s="23"/>
      <c r="M32" s="23"/>
      <c r="N32" s="23"/>
      <c r="O32" s="23"/>
      <c r="P32" s="23"/>
      <c r="Q32" s="23"/>
      <c r="R32" s="23"/>
      <c r="S32" s="23"/>
      <c r="T32" s="14">
        <v>9.0949695290645156</v>
      </c>
      <c r="U32" s="15"/>
      <c r="V32" s="15">
        <v>1.5451612903225806</v>
      </c>
      <c r="W32" s="15"/>
      <c r="X32" s="15"/>
      <c r="Y32" s="15"/>
      <c r="Z32" s="15"/>
      <c r="AA32" s="15"/>
      <c r="AB32" s="15"/>
      <c r="AC32" s="15"/>
      <c r="AD32" s="15">
        <v>8.5021343092546182</v>
      </c>
      <c r="AE32" s="15"/>
      <c r="AF32" s="15">
        <v>1.444443412130376</v>
      </c>
      <c r="AG32" s="15"/>
      <c r="AH32" s="15"/>
      <c r="AI32" s="15"/>
      <c r="AJ32" s="15"/>
      <c r="AK32" s="15"/>
      <c r="AL32" s="15"/>
      <c r="AM32" s="15"/>
    </row>
    <row r="33" spans="1:39" x14ac:dyDescent="0.15">
      <c r="A33" s="20">
        <v>1995</v>
      </c>
      <c r="B33" s="20">
        <v>4</v>
      </c>
      <c r="C33" s="21">
        <v>34790</v>
      </c>
      <c r="D33" s="22">
        <v>4</v>
      </c>
      <c r="E33" s="22">
        <v>512</v>
      </c>
      <c r="F33" s="22"/>
      <c r="G33" s="23"/>
      <c r="H33" s="23">
        <v>41.8</v>
      </c>
      <c r="I33" s="23"/>
      <c r="J33" s="23"/>
      <c r="K33" s="23"/>
      <c r="L33" s="23"/>
      <c r="M33" s="23"/>
      <c r="N33" s="23"/>
      <c r="O33" s="23"/>
      <c r="P33" s="23"/>
      <c r="Q33" s="23"/>
      <c r="R33" s="23"/>
      <c r="S33" s="23"/>
      <c r="T33" s="14">
        <v>8.2012954180666675</v>
      </c>
      <c r="U33" s="15"/>
      <c r="V33" s="15">
        <v>1.3933333333333333</v>
      </c>
      <c r="W33" s="15"/>
      <c r="X33" s="15"/>
      <c r="Y33" s="15"/>
      <c r="Z33" s="15"/>
      <c r="AA33" s="15"/>
      <c r="AB33" s="15"/>
      <c r="AC33" s="15"/>
      <c r="AD33" s="15">
        <v>7.6667123437245204</v>
      </c>
      <c r="AE33" s="15"/>
      <c r="AF33" s="15">
        <v>1.3025120204861109</v>
      </c>
      <c r="AG33" s="15"/>
      <c r="AH33" s="15"/>
      <c r="AI33" s="15"/>
      <c r="AJ33" s="15"/>
      <c r="AK33" s="15"/>
      <c r="AL33" s="15"/>
      <c r="AM33" s="15"/>
    </row>
    <row r="34" spans="1:39" x14ac:dyDescent="0.15">
      <c r="A34" s="20">
        <v>1995</v>
      </c>
      <c r="B34" s="20">
        <v>5</v>
      </c>
      <c r="C34" s="21">
        <v>34820</v>
      </c>
      <c r="D34" s="22">
        <v>4</v>
      </c>
      <c r="E34" s="22">
        <v>80</v>
      </c>
      <c r="F34" s="22"/>
      <c r="G34" s="23"/>
      <c r="H34" s="23">
        <v>6</v>
      </c>
      <c r="I34" s="23"/>
      <c r="J34" s="23"/>
      <c r="K34" s="23"/>
      <c r="L34" s="23"/>
      <c r="M34" s="23"/>
      <c r="N34" s="23"/>
      <c r="O34" s="23"/>
      <c r="P34" s="23"/>
      <c r="Q34" s="23"/>
      <c r="R34" s="23"/>
      <c r="S34" s="23"/>
      <c r="T34" s="14">
        <v>1.1392446174193549</v>
      </c>
      <c r="U34" s="15"/>
      <c r="V34" s="15">
        <v>0.19354838709677419</v>
      </c>
      <c r="W34" s="15"/>
      <c r="X34" s="15"/>
      <c r="Y34" s="15"/>
      <c r="Z34" s="15"/>
      <c r="AA34" s="15"/>
      <c r="AB34" s="15"/>
      <c r="AC34" s="15"/>
      <c r="AD34" s="15">
        <v>1.0649855084661317</v>
      </c>
      <c r="AE34" s="15"/>
      <c r="AF34" s="15">
        <v>0.18093236895161285</v>
      </c>
      <c r="AG34" s="15"/>
      <c r="AH34" s="15"/>
      <c r="AI34" s="15"/>
      <c r="AJ34" s="15"/>
      <c r="AK34" s="15"/>
      <c r="AL34" s="15"/>
      <c r="AM34" s="15"/>
    </row>
    <row r="35" spans="1:39" x14ac:dyDescent="0.15">
      <c r="A35" s="20">
        <v>1995</v>
      </c>
      <c r="B35" s="20">
        <v>6</v>
      </c>
      <c r="C35" s="21">
        <v>34851</v>
      </c>
      <c r="D35" s="22">
        <v>4</v>
      </c>
      <c r="E35" s="22">
        <v>43</v>
      </c>
      <c r="F35" s="22"/>
      <c r="G35" s="23"/>
      <c r="H35" s="23">
        <v>123.6</v>
      </c>
      <c r="I35" s="23"/>
      <c r="J35" s="23">
        <v>103.5</v>
      </c>
      <c r="K35" s="23"/>
      <c r="L35" s="23"/>
      <c r="M35" s="23"/>
      <c r="N35" s="23"/>
      <c r="O35" s="23"/>
      <c r="P35" s="23"/>
      <c r="Q35" s="23"/>
      <c r="R35" s="23"/>
      <c r="S35" s="23"/>
      <c r="T35" s="14">
        <v>24.250720422800001</v>
      </c>
      <c r="U35" s="15"/>
      <c r="V35" s="15">
        <v>4.12</v>
      </c>
      <c r="W35" s="15"/>
      <c r="X35" s="15"/>
      <c r="Y35" s="15"/>
      <c r="Z35" s="15"/>
      <c r="AA35" s="15"/>
      <c r="AB35" s="15"/>
      <c r="AC35" s="15"/>
      <c r="AD35" s="15">
        <v>22.669991523549058</v>
      </c>
      <c r="AE35" s="15"/>
      <c r="AF35" s="15">
        <v>3.8514470270833323</v>
      </c>
      <c r="AG35" s="15"/>
      <c r="AH35" s="15"/>
      <c r="AI35" s="15"/>
      <c r="AJ35" s="15"/>
      <c r="AK35" s="15"/>
      <c r="AL35" s="15"/>
      <c r="AM35" s="15"/>
    </row>
    <row r="36" spans="1:39" x14ac:dyDescent="0.15">
      <c r="A36" s="20">
        <v>1995</v>
      </c>
      <c r="B36" s="20">
        <v>7</v>
      </c>
      <c r="C36" s="21">
        <v>34881</v>
      </c>
      <c r="D36" s="22">
        <v>4</v>
      </c>
      <c r="E36" s="22">
        <v>744</v>
      </c>
      <c r="F36" s="22"/>
      <c r="G36" s="23"/>
      <c r="H36" s="23">
        <v>1809</v>
      </c>
      <c r="I36" s="23"/>
      <c r="J36" s="23"/>
      <c r="K36" s="23"/>
      <c r="L36" s="23"/>
      <c r="M36" s="23"/>
      <c r="N36" s="23"/>
      <c r="O36" s="23"/>
      <c r="P36" s="23"/>
      <c r="Q36" s="23"/>
      <c r="R36" s="23"/>
      <c r="S36" s="23"/>
      <c r="T36" s="14">
        <v>343.48225215193548</v>
      </c>
      <c r="U36" s="15"/>
      <c r="V36" s="15">
        <v>58.354838709677416</v>
      </c>
      <c r="W36" s="15"/>
      <c r="X36" s="15"/>
      <c r="Y36" s="15"/>
      <c r="Z36" s="15"/>
      <c r="AA36" s="15"/>
      <c r="AB36" s="15"/>
      <c r="AC36" s="15"/>
      <c r="AD36" s="15">
        <v>321.09313080253872</v>
      </c>
      <c r="AE36" s="15"/>
      <c r="AF36" s="15">
        <v>54.55110923891128</v>
      </c>
      <c r="AG36" s="15"/>
      <c r="AH36" s="15"/>
      <c r="AI36" s="15"/>
      <c r="AJ36" s="15"/>
      <c r="AK36" s="15"/>
      <c r="AL36" s="15"/>
      <c r="AM36" s="15"/>
    </row>
    <row r="37" spans="1:39" x14ac:dyDescent="0.15">
      <c r="A37" s="20">
        <v>1995</v>
      </c>
      <c r="B37" s="20">
        <v>8</v>
      </c>
      <c r="C37" s="21">
        <v>34912</v>
      </c>
      <c r="D37" s="22">
        <v>4</v>
      </c>
      <c r="E37" s="22">
        <v>923</v>
      </c>
      <c r="F37" s="22"/>
      <c r="G37" s="23"/>
      <c r="H37" s="23">
        <v>1925.8</v>
      </c>
      <c r="I37" s="23"/>
      <c r="J37" s="23"/>
      <c r="K37" s="23"/>
      <c r="L37" s="23"/>
      <c r="M37" s="23"/>
      <c r="N37" s="23"/>
      <c r="O37" s="23"/>
      <c r="P37" s="23"/>
      <c r="Q37" s="23"/>
      <c r="R37" s="23"/>
      <c r="S37" s="23"/>
      <c r="T37" s="14">
        <v>365.65954737103226</v>
      </c>
      <c r="U37" s="15"/>
      <c r="V37" s="15">
        <v>62.122580645161285</v>
      </c>
      <c r="W37" s="15"/>
      <c r="X37" s="15"/>
      <c r="Y37" s="15"/>
      <c r="Z37" s="15"/>
      <c r="AA37" s="15"/>
      <c r="AB37" s="15"/>
      <c r="AC37" s="15"/>
      <c r="AD37" s="15">
        <v>346.15910535991588</v>
      </c>
      <c r="AE37" s="15"/>
      <c r="AF37" s="15">
        <v>58.809614280241924</v>
      </c>
      <c r="AG37" s="15"/>
      <c r="AH37" s="15"/>
      <c r="AI37" s="15"/>
      <c r="AJ37" s="15"/>
      <c r="AK37" s="15"/>
      <c r="AL37" s="15"/>
      <c r="AM37" s="15"/>
    </row>
    <row r="38" spans="1:39" x14ac:dyDescent="0.15">
      <c r="A38" s="20">
        <v>1995</v>
      </c>
      <c r="B38" s="20">
        <v>9</v>
      </c>
      <c r="C38" s="21">
        <v>34943</v>
      </c>
      <c r="D38" s="22">
        <v>4</v>
      </c>
      <c r="E38" s="22">
        <v>1331</v>
      </c>
      <c r="F38" s="22"/>
      <c r="G38" s="23"/>
      <c r="H38" s="23">
        <v>2672</v>
      </c>
      <c r="I38" s="23"/>
      <c r="J38" s="23"/>
      <c r="K38" s="23"/>
      <c r="L38" s="23"/>
      <c r="M38" s="23"/>
      <c r="N38" s="23"/>
      <c r="O38" s="23"/>
      <c r="P38" s="23"/>
      <c r="Q38" s="23"/>
      <c r="R38" s="23"/>
      <c r="S38" s="23"/>
      <c r="T38" s="14">
        <v>524.25505638933328</v>
      </c>
      <c r="U38" s="15"/>
      <c r="V38" s="15">
        <v>89.066666666666663</v>
      </c>
      <c r="W38" s="15"/>
      <c r="X38" s="15"/>
      <c r="Y38" s="15"/>
      <c r="Z38" s="15"/>
      <c r="AA38" s="15"/>
      <c r="AB38" s="15"/>
      <c r="AC38" s="15"/>
      <c r="AD38" s="15">
        <v>508.47718225498147</v>
      </c>
      <c r="AE38" s="15"/>
      <c r="AF38" s="15">
        <v>86.386134282465264</v>
      </c>
      <c r="AG38" s="15"/>
      <c r="AH38" s="15"/>
      <c r="AI38" s="15"/>
      <c r="AJ38" s="15"/>
      <c r="AK38" s="15"/>
      <c r="AL38" s="15"/>
      <c r="AM38" s="15"/>
    </row>
    <row r="39" spans="1:39" x14ac:dyDescent="0.15">
      <c r="A39" s="20">
        <v>1995</v>
      </c>
      <c r="B39" s="20">
        <v>10</v>
      </c>
      <c r="C39" s="21">
        <v>34973</v>
      </c>
      <c r="D39" s="22">
        <v>4</v>
      </c>
      <c r="E39" s="22">
        <v>1465</v>
      </c>
      <c r="F39" s="22"/>
      <c r="G39" s="23"/>
      <c r="H39" s="23">
        <v>2754.3999999999996</v>
      </c>
      <c r="I39" s="23"/>
      <c r="J39" s="23"/>
      <c r="K39" s="23"/>
      <c r="L39" s="23"/>
      <c r="M39" s="23"/>
      <c r="N39" s="23"/>
      <c r="O39" s="23"/>
      <c r="P39" s="23"/>
      <c r="Q39" s="23"/>
      <c r="R39" s="23"/>
      <c r="S39" s="23"/>
      <c r="T39" s="14">
        <v>522.98922903664516</v>
      </c>
      <c r="U39" s="15"/>
      <c r="V39" s="15">
        <v>88.851612903225799</v>
      </c>
      <c r="W39" s="15"/>
      <c r="X39" s="15"/>
      <c r="Y39" s="15"/>
      <c r="Z39" s="15"/>
      <c r="AA39" s="15"/>
      <c r="AB39" s="15"/>
      <c r="AC39" s="15"/>
      <c r="AD39" s="15">
        <v>508.12998133510513</v>
      </c>
      <c r="AE39" s="15"/>
      <c r="AF39" s="15">
        <v>86.327147672379013</v>
      </c>
      <c r="AG39" s="15"/>
      <c r="AH39" s="15"/>
      <c r="AI39" s="15"/>
      <c r="AJ39" s="15"/>
      <c r="AK39" s="15"/>
      <c r="AL39" s="15"/>
      <c r="AM39" s="15"/>
    </row>
    <row r="40" spans="1:39" x14ac:dyDescent="0.15">
      <c r="A40" s="20">
        <v>1995</v>
      </c>
      <c r="B40" s="20">
        <v>11</v>
      </c>
      <c r="C40" s="21">
        <v>35004</v>
      </c>
      <c r="D40" s="22">
        <v>4</v>
      </c>
      <c r="E40" s="22">
        <v>1440</v>
      </c>
      <c r="F40" s="22"/>
      <c r="G40" s="23"/>
      <c r="H40" s="23">
        <v>2434</v>
      </c>
      <c r="I40" s="23"/>
      <c r="J40" s="23">
        <v>2.8</v>
      </c>
      <c r="K40" s="23"/>
      <c r="L40" s="23"/>
      <c r="M40" s="23"/>
      <c r="N40" s="23"/>
      <c r="O40" s="23"/>
      <c r="P40" s="23"/>
      <c r="Q40" s="23"/>
      <c r="R40" s="23"/>
      <c r="S40" s="23"/>
      <c r="T40" s="14">
        <v>477.5586853486667</v>
      </c>
      <c r="U40" s="15"/>
      <c r="V40" s="15">
        <v>81.13333333333334</v>
      </c>
      <c r="W40" s="15"/>
      <c r="X40" s="15"/>
      <c r="Y40" s="15"/>
      <c r="Z40" s="15"/>
      <c r="AA40" s="15"/>
      <c r="AB40" s="15"/>
      <c r="AC40" s="15"/>
      <c r="AD40" s="15">
        <v>465.53568180347401</v>
      </c>
      <c r="AE40" s="15"/>
      <c r="AF40" s="15">
        <v>79.090722897743049</v>
      </c>
      <c r="AG40" s="15"/>
      <c r="AH40" s="15"/>
      <c r="AI40" s="15"/>
      <c r="AJ40" s="15"/>
      <c r="AK40" s="15"/>
      <c r="AL40" s="15"/>
      <c r="AM40" s="15"/>
    </row>
    <row r="41" spans="1:39" x14ac:dyDescent="0.15">
      <c r="A41" s="20">
        <v>1995</v>
      </c>
      <c r="B41" s="20">
        <v>12</v>
      </c>
      <c r="C41" s="21">
        <v>35034</v>
      </c>
      <c r="D41" s="22">
        <v>4</v>
      </c>
      <c r="E41" s="22">
        <v>1488</v>
      </c>
      <c r="F41" s="22"/>
      <c r="G41" s="23"/>
      <c r="H41" s="23">
        <v>2212.3999999999996</v>
      </c>
      <c r="I41" s="23"/>
      <c r="J41" s="23">
        <v>11.4</v>
      </c>
      <c r="K41" s="23"/>
      <c r="L41" s="23"/>
      <c r="M41" s="23"/>
      <c r="N41" s="23"/>
      <c r="O41" s="23"/>
      <c r="P41" s="23"/>
      <c r="Q41" s="23"/>
      <c r="R41" s="23"/>
      <c r="S41" s="23"/>
      <c r="T41" s="14">
        <v>420.07746526309671</v>
      </c>
      <c r="U41" s="15"/>
      <c r="V41" s="15">
        <v>71.367741935483863</v>
      </c>
      <c r="W41" s="15"/>
      <c r="X41" s="15"/>
      <c r="Y41" s="15"/>
      <c r="Z41" s="15"/>
      <c r="AA41" s="15"/>
      <c r="AB41" s="15"/>
      <c r="AC41" s="15"/>
      <c r="AD41" s="15">
        <v>409.4794527636559</v>
      </c>
      <c r="AE41" s="15"/>
      <c r="AF41" s="15">
        <v>69.567225879200251</v>
      </c>
      <c r="AG41" s="15"/>
      <c r="AH41" s="15"/>
      <c r="AI41" s="15"/>
      <c r="AJ41" s="15"/>
      <c r="AK41" s="15"/>
      <c r="AL41" s="15"/>
      <c r="AM41" s="15"/>
    </row>
    <row r="42" spans="1:39" x14ac:dyDescent="0.15">
      <c r="A42" s="20">
        <v>1996</v>
      </c>
      <c r="B42" s="20">
        <v>1</v>
      </c>
      <c r="C42" s="21">
        <v>35065</v>
      </c>
      <c r="D42" s="22">
        <v>2</v>
      </c>
      <c r="E42" s="22">
        <v>1488</v>
      </c>
      <c r="F42" s="22"/>
      <c r="G42" s="23"/>
      <c r="H42" s="23">
        <v>1835.7</v>
      </c>
      <c r="I42" s="23"/>
      <c r="J42" s="23">
        <v>30.5</v>
      </c>
      <c r="K42" s="23"/>
      <c r="L42" s="23"/>
      <c r="M42" s="23"/>
      <c r="N42" s="23"/>
      <c r="O42" s="23"/>
      <c r="P42" s="23"/>
      <c r="Q42" s="23"/>
      <c r="R42" s="23"/>
      <c r="S42" s="23"/>
      <c r="T42" s="14">
        <v>348.55189069945163</v>
      </c>
      <c r="U42" s="15"/>
      <c r="V42" s="15">
        <v>59.216129032258067</v>
      </c>
      <c r="W42" s="15"/>
      <c r="X42" s="15"/>
      <c r="Y42" s="15"/>
      <c r="Z42" s="15"/>
      <c r="AA42" s="15"/>
      <c r="AB42" s="15"/>
      <c r="AC42" s="15"/>
      <c r="AD42" s="15">
        <v>339.81406887928904</v>
      </c>
      <c r="AE42" s="15"/>
      <c r="AF42" s="15">
        <v>57.731644230510746</v>
      </c>
      <c r="AG42" s="15"/>
      <c r="AH42" s="15"/>
      <c r="AI42" s="15"/>
      <c r="AJ42" s="15"/>
      <c r="AK42" s="15"/>
      <c r="AL42" s="15"/>
      <c r="AM42" s="15"/>
    </row>
    <row r="43" spans="1:39" x14ac:dyDescent="0.15">
      <c r="A43" s="20">
        <v>1996</v>
      </c>
      <c r="B43" s="20">
        <v>2</v>
      </c>
      <c r="C43" s="21">
        <v>35096</v>
      </c>
      <c r="D43" s="22">
        <v>2</v>
      </c>
      <c r="E43" s="22">
        <v>1392</v>
      </c>
      <c r="F43" s="22"/>
      <c r="G43" s="23"/>
      <c r="H43" s="23">
        <v>1621</v>
      </c>
      <c r="I43" s="23"/>
      <c r="J43" s="23">
        <v>13</v>
      </c>
      <c r="K43" s="23"/>
      <c r="L43" s="23"/>
      <c r="M43" s="23"/>
      <c r="N43" s="23"/>
      <c r="O43" s="23"/>
      <c r="P43" s="23"/>
      <c r="Q43" s="23"/>
      <c r="R43" s="23"/>
      <c r="S43" s="23"/>
      <c r="T43" s="14">
        <v>329.0125360341379</v>
      </c>
      <c r="U43" s="15"/>
      <c r="V43" s="15">
        <v>55.896551724137929</v>
      </c>
      <c r="W43" s="15"/>
      <c r="X43" s="15"/>
      <c r="Y43" s="15"/>
      <c r="Z43" s="15"/>
      <c r="AA43" s="15"/>
      <c r="AB43" s="15"/>
      <c r="AC43" s="15"/>
      <c r="AD43" s="15">
        <v>321.60898822679923</v>
      </c>
      <c r="AE43" s="15"/>
      <c r="AF43" s="15">
        <v>54.638749216235631</v>
      </c>
      <c r="AG43" s="15"/>
      <c r="AH43" s="15"/>
      <c r="AI43" s="15"/>
      <c r="AJ43" s="15"/>
      <c r="AK43" s="15"/>
      <c r="AL43" s="15"/>
      <c r="AM43" s="15"/>
    </row>
    <row r="44" spans="1:39" x14ac:dyDescent="0.15">
      <c r="A44" s="20">
        <v>1996</v>
      </c>
      <c r="B44" s="20">
        <v>3</v>
      </c>
      <c r="C44" s="21">
        <v>35125</v>
      </c>
      <c r="D44" s="22">
        <v>2</v>
      </c>
      <c r="E44" s="22">
        <v>1488</v>
      </c>
      <c r="F44" s="22"/>
      <c r="G44" s="23"/>
      <c r="H44" s="23">
        <v>1618.8000000000002</v>
      </c>
      <c r="I44" s="23"/>
      <c r="J44" s="23">
        <v>20.100000000000001</v>
      </c>
      <c r="K44" s="23"/>
      <c r="L44" s="23"/>
      <c r="M44" s="23"/>
      <c r="N44" s="23"/>
      <c r="O44" s="23"/>
      <c r="P44" s="23"/>
      <c r="Q44" s="23"/>
      <c r="R44" s="23"/>
      <c r="S44" s="23"/>
      <c r="T44" s="14">
        <v>307.36819777974199</v>
      </c>
      <c r="U44" s="15"/>
      <c r="V44" s="15">
        <v>52.219354838709684</v>
      </c>
      <c r="W44" s="15"/>
      <c r="X44" s="15"/>
      <c r="Y44" s="15"/>
      <c r="Z44" s="15"/>
      <c r="AA44" s="15"/>
      <c r="AB44" s="15"/>
      <c r="AC44" s="15"/>
      <c r="AD44" s="15">
        <v>301.2183059065992</v>
      </c>
      <c r="AE44" s="15"/>
      <c r="AF44" s="15">
        <v>51.174538269321232</v>
      </c>
      <c r="AG44" s="15"/>
      <c r="AH44" s="15"/>
      <c r="AI44" s="15"/>
      <c r="AJ44" s="15"/>
      <c r="AK44" s="15"/>
      <c r="AL44" s="15"/>
      <c r="AM44" s="15"/>
    </row>
    <row r="45" spans="1:39" x14ac:dyDescent="0.15">
      <c r="A45" s="20">
        <v>1996</v>
      </c>
      <c r="B45" s="20">
        <v>4</v>
      </c>
      <c r="C45" s="21">
        <v>35156</v>
      </c>
      <c r="D45" s="22">
        <v>2</v>
      </c>
      <c r="E45" s="22">
        <v>1438</v>
      </c>
      <c r="F45" s="22"/>
      <c r="G45" s="23"/>
      <c r="H45" s="23">
        <v>1465.4</v>
      </c>
      <c r="I45" s="23"/>
      <c r="J45" s="23">
        <v>1.2</v>
      </c>
      <c r="K45" s="23"/>
      <c r="L45" s="23"/>
      <c r="M45" s="23"/>
      <c r="N45" s="23"/>
      <c r="O45" s="23"/>
      <c r="P45" s="23"/>
      <c r="Q45" s="23"/>
      <c r="R45" s="23"/>
      <c r="S45" s="23"/>
      <c r="T45" s="14">
        <v>287.51622740753334</v>
      </c>
      <c r="U45" s="15"/>
      <c r="V45" s="15">
        <v>48.846666666666671</v>
      </c>
      <c r="W45" s="15"/>
      <c r="X45" s="15"/>
      <c r="Y45" s="15"/>
      <c r="Z45" s="15"/>
      <c r="AA45" s="15"/>
      <c r="AB45" s="15"/>
      <c r="AC45" s="15"/>
      <c r="AD45" s="15">
        <v>282.31747095489982</v>
      </c>
      <c r="AE45" s="15"/>
      <c r="AF45" s="15">
        <v>47.963440263020836</v>
      </c>
      <c r="AG45" s="15"/>
      <c r="AH45" s="15"/>
      <c r="AI45" s="15"/>
      <c r="AJ45" s="15"/>
      <c r="AK45" s="15"/>
      <c r="AL45" s="15"/>
      <c r="AM45" s="15"/>
    </row>
    <row r="46" spans="1:39" x14ac:dyDescent="0.15">
      <c r="A46" s="20">
        <v>1996</v>
      </c>
      <c r="B46" s="20">
        <v>5</v>
      </c>
      <c r="C46" s="21">
        <v>35186</v>
      </c>
      <c r="D46" s="22">
        <v>2</v>
      </c>
      <c r="E46" s="22">
        <v>1484</v>
      </c>
      <c r="F46" s="22"/>
      <c r="G46" s="23"/>
      <c r="H46" s="23">
        <v>1375.5</v>
      </c>
      <c r="I46" s="23"/>
      <c r="J46" s="23">
        <v>29.3</v>
      </c>
      <c r="K46" s="23"/>
      <c r="L46" s="23"/>
      <c r="M46" s="23"/>
      <c r="N46" s="23"/>
      <c r="O46" s="23"/>
      <c r="P46" s="23"/>
      <c r="Q46" s="23"/>
      <c r="R46" s="23"/>
      <c r="S46" s="23"/>
      <c r="T46" s="14">
        <v>261.17182854338711</v>
      </c>
      <c r="U46" s="15"/>
      <c r="V46" s="15">
        <v>44.37096774193548</v>
      </c>
      <c r="W46" s="15"/>
      <c r="X46" s="15"/>
      <c r="Y46" s="15"/>
      <c r="Z46" s="15"/>
      <c r="AA46" s="15"/>
      <c r="AB46" s="15"/>
      <c r="AC46" s="15"/>
      <c r="AD46" s="15">
        <v>257.0987164173028</v>
      </c>
      <c r="AE46" s="15"/>
      <c r="AF46" s="15">
        <v>43.678979146673385</v>
      </c>
      <c r="AG46" s="15"/>
      <c r="AH46" s="15"/>
      <c r="AI46" s="15"/>
      <c r="AJ46" s="15"/>
      <c r="AK46" s="15"/>
      <c r="AL46" s="15"/>
      <c r="AM46" s="15"/>
    </row>
    <row r="47" spans="1:39" x14ac:dyDescent="0.15">
      <c r="A47" s="20">
        <v>1996</v>
      </c>
      <c r="B47" s="20">
        <v>6</v>
      </c>
      <c r="C47" s="21">
        <v>35217</v>
      </c>
      <c r="D47" s="22">
        <v>2</v>
      </c>
      <c r="E47" s="22">
        <v>1440</v>
      </c>
      <c r="F47" s="22"/>
      <c r="G47" s="23"/>
      <c r="H47" s="23">
        <v>1256.4000000000001</v>
      </c>
      <c r="I47" s="23"/>
      <c r="J47" s="23">
        <v>13.2</v>
      </c>
      <c r="K47" s="23"/>
      <c r="L47" s="23"/>
      <c r="M47" s="23"/>
      <c r="N47" s="23"/>
      <c r="O47" s="23"/>
      <c r="P47" s="23"/>
      <c r="Q47" s="23"/>
      <c r="R47" s="23"/>
      <c r="S47" s="23"/>
      <c r="T47" s="14">
        <v>246.50975031720003</v>
      </c>
      <c r="U47" s="15"/>
      <c r="V47" s="15">
        <v>41.88</v>
      </c>
      <c r="W47" s="15"/>
      <c r="X47" s="15"/>
      <c r="Y47" s="15"/>
      <c r="Z47" s="15"/>
      <c r="AA47" s="15"/>
      <c r="AB47" s="15"/>
      <c r="AC47" s="15"/>
      <c r="AD47" s="15">
        <v>243.24214324795557</v>
      </c>
      <c r="AE47" s="15"/>
      <c r="AF47" s="15">
        <v>41.32486015711806</v>
      </c>
      <c r="AG47" s="15"/>
      <c r="AH47" s="15"/>
      <c r="AI47" s="15"/>
      <c r="AJ47" s="15"/>
      <c r="AK47" s="15"/>
      <c r="AL47" s="15"/>
      <c r="AM47" s="15"/>
    </row>
    <row r="48" spans="1:39" x14ac:dyDescent="0.15">
      <c r="A48" s="20">
        <v>1996</v>
      </c>
      <c r="B48" s="20">
        <v>7</v>
      </c>
      <c r="C48" s="21">
        <v>35247</v>
      </c>
      <c r="D48" s="22">
        <v>2</v>
      </c>
      <c r="E48" s="22">
        <v>1488</v>
      </c>
      <c r="F48" s="22"/>
      <c r="G48" s="23"/>
      <c r="H48" s="23">
        <v>1198.8</v>
      </c>
      <c r="I48" s="23"/>
      <c r="J48" s="23">
        <v>12.3</v>
      </c>
      <c r="K48" s="23"/>
      <c r="L48" s="23"/>
      <c r="M48" s="23"/>
      <c r="N48" s="23"/>
      <c r="O48" s="23"/>
      <c r="P48" s="23"/>
      <c r="Q48" s="23"/>
      <c r="R48" s="23"/>
      <c r="S48" s="23"/>
      <c r="T48" s="14">
        <v>227.62107456038711</v>
      </c>
      <c r="U48" s="15"/>
      <c r="V48" s="15">
        <v>38.670967741935485</v>
      </c>
      <c r="W48" s="15"/>
      <c r="X48" s="15"/>
      <c r="Y48" s="15"/>
      <c r="Z48" s="15"/>
      <c r="AA48" s="15"/>
      <c r="AB48" s="15"/>
      <c r="AC48" s="15"/>
      <c r="AD48" s="15">
        <v>225.23735716298867</v>
      </c>
      <c r="AE48" s="15"/>
      <c r="AF48" s="15">
        <v>38.26599355947581</v>
      </c>
      <c r="AG48" s="15"/>
      <c r="AH48" s="15"/>
      <c r="AI48" s="15"/>
      <c r="AJ48" s="15"/>
      <c r="AK48" s="15"/>
      <c r="AL48" s="15"/>
      <c r="AM48" s="15"/>
    </row>
    <row r="49" spans="1:39" x14ac:dyDescent="0.15">
      <c r="A49" s="20">
        <v>1996</v>
      </c>
      <c r="B49" s="20">
        <v>8</v>
      </c>
      <c r="C49" s="21">
        <v>35278</v>
      </c>
      <c r="D49" s="22">
        <v>2</v>
      </c>
      <c r="E49" s="22">
        <v>1353</v>
      </c>
      <c r="F49" s="22"/>
      <c r="G49" s="23"/>
      <c r="H49" s="23">
        <v>1033.5</v>
      </c>
      <c r="I49" s="23"/>
      <c r="J49" s="23">
        <v>1.1000000000000001</v>
      </c>
      <c r="K49" s="23"/>
      <c r="L49" s="23"/>
      <c r="M49" s="23"/>
      <c r="N49" s="23"/>
      <c r="O49" s="23"/>
      <c r="P49" s="23"/>
      <c r="Q49" s="23"/>
      <c r="R49" s="23"/>
      <c r="S49" s="23"/>
      <c r="T49" s="14">
        <v>196.23488535048386</v>
      </c>
      <c r="U49" s="15"/>
      <c r="V49" s="15">
        <v>33.338709677419352</v>
      </c>
      <c r="W49" s="15"/>
      <c r="X49" s="15"/>
      <c r="Y49" s="15"/>
      <c r="Z49" s="15"/>
      <c r="AA49" s="15"/>
      <c r="AB49" s="15"/>
      <c r="AC49" s="15"/>
      <c r="AD49" s="15">
        <v>194.20018576516557</v>
      </c>
      <c r="AE49" s="15"/>
      <c r="AF49" s="15">
        <v>32.993030780241938</v>
      </c>
      <c r="AG49" s="15"/>
      <c r="AH49" s="15"/>
      <c r="AI49" s="15"/>
      <c r="AJ49" s="15"/>
      <c r="AK49" s="15"/>
      <c r="AL49" s="15"/>
      <c r="AM49" s="15"/>
    </row>
    <row r="50" spans="1:39" x14ac:dyDescent="0.15">
      <c r="A50" s="20">
        <v>1996</v>
      </c>
      <c r="B50" s="20">
        <v>9</v>
      </c>
      <c r="C50" s="21">
        <v>35309</v>
      </c>
      <c r="D50" s="22">
        <v>2</v>
      </c>
      <c r="E50" s="22">
        <v>1429</v>
      </c>
      <c r="F50" s="22"/>
      <c r="G50" s="23"/>
      <c r="H50" s="23">
        <v>1074.2</v>
      </c>
      <c r="I50" s="23"/>
      <c r="J50" s="23">
        <v>14.299999999999999</v>
      </c>
      <c r="K50" s="23"/>
      <c r="L50" s="23"/>
      <c r="M50" s="23"/>
      <c r="N50" s="23"/>
      <c r="O50" s="23"/>
      <c r="P50" s="23"/>
      <c r="Q50" s="23"/>
      <c r="R50" s="23"/>
      <c r="S50" s="23"/>
      <c r="T50" s="14">
        <v>210.76152004993332</v>
      </c>
      <c r="U50" s="15"/>
      <c r="V50" s="15">
        <v>35.806666666666665</v>
      </c>
      <c r="W50" s="15"/>
      <c r="X50" s="15"/>
      <c r="Y50" s="15"/>
      <c r="Z50" s="15"/>
      <c r="AA50" s="15"/>
      <c r="AB50" s="15"/>
      <c r="AC50" s="15"/>
      <c r="AD50" s="15">
        <v>209.68084373936131</v>
      </c>
      <c r="AE50" s="15"/>
      <c r="AF50" s="15">
        <v>35.623068558159723</v>
      </c>
      <c r="AG50" s="15"/>
      <c r="AH50" s="15"/>
      <c r="AI50" s="15"/>
      <c r="AJ50" s="15"/>
      <c r="AK50" s="15"/>
      <c r="AL50" s="15"/>
      <c r="AM50" s="15"/>
    </row>
    <row r="51" spans="1:39" x14ac:dyDescent="0.15">
      <c r="A51" s="20">
        <v>1996</v>
      </c>
      <c r="B51" s="20">
        <v>10</v>
      </c>
      <c r="C51" s="21">
        <v>35339</v>
      </c>
      <c r="D51" s="22">
        <v>2</v>
      </c>
      <c r="E51" s="22">
        <v>1150</v>
      </c>
      <c r="F51" s="22"/>
      <c r="G51" s="23"/>
      <c r="H51" s="23">
        <v>988.2</v>
      </c>
      <c r="I51" s="23"/>
      <c r="J51" s="23">
        <v>10.1</v>
      </c>
      <c r="K51" s="23"/>
      <c r="L51" s="23"/>
      <c r="M51" s="23"/>
      <c r="N51" s="23"/>
      <c r="O51" s="23"/>
      <c r="P51" s="23"/>
      <c r="Q51" s="23"/>
      <c r="R51" s="23"/>
      <c r="S51" s="23"/>
      <c r="T51" s="14">
        <v>187.63358848896775</v>
      </c>
      <c r="U51" s="15"/>
      <c r="V51" s="15">
        <v>31.877419354838711</v>
      </c>
      <c r="W51" s="15"/>
      <c r="X51" s="15"/>
      <c r="Y51" s="15"/>
      <c r="Z51" s="15"/>
      <c r="AA51" s="15"/>
      <c r="AB51" s="15"/>
      <c r="AC51" s="15"/>
      <c r="AD51" s="15">
        <v>187.5147739146426</v>
      </c>
      <c r="AE51" s="15"/>
      <c r="AF51" s="15">
        <v>31.857233725806456</v>
      </c>
      <c r="AG51" s="15"/>
      <c r="AH51" s="15"/>
      <c r="AI51" s="15"/>
      <c r="AJ51" s="15"/>
      <c r="AK51" s="15"/>
      <c r="AL51" s="15"/>
      <c r="AM51" s="15"/>
    </row>
    <row r="52" spans="1:39" x14ac:dyDescent="0.15">
      <c r="A52" s="20">
        <v>1996</v>
      </c>
      <c r="B52" s="20">
        <v>11</v>
      </c>
      <c r="C52" s="21">
        <v>35370</v>
      </c>
      <c r="D52" s="22">
        <v>2</v>
      </c>
      <c r="E52" s="22">
        <v>1427</v>
      </c>
      <c r="F52" s="22"/>
      <c r="G52" s="23"/>
      <c r="H52" s="23">
        <v>1293.5</v>
      </c>
      <c r="I52" s="23"/>
      <c r="J52" s="23">
        <v>11.5</v>
      </c>
      <c r="K52" s="23"/>
      <c r="L52" s="23"/>
      <c r="M52" s="23"/>
      <c r="N52" s="23"/>
      <c r="O52" s="23"/>
      <c r="P52" s="23"/>
      <c r="Q52" s="23"/>
      <c r="R52" s="23"/>
      <c r="S52" s="23"/>
      <c r="T52" s="14">
        <v>253.78889050883333</v>
      </c>
      <c r="U52" s="15"/>
      <c r="V52" s="15">
        <v>43.116666666666667</v>
      </c>
      <c r="W52" s="15"/>
      <c r="X52" s="15"/>
      <c r="Y52" s="15"/>
      <c r="Z52" s="15"/>
      <c r="AA52" s="15"/>
      <c r="AB52" s="15"/>
      <c r="AC52" s="15"/>
      <c r="AD52" s="15">
        <v>248.57734498743559</v>
      </c>
      <c r="AE52" s="15"/>
      <c r="AF52" s="15">
        <v>42.231267504340273</v>
      </c>
      <c r="AG52" s="15"/>
      <c r="AH52" s="15"/>
      <c r="AI52" s="15"/>
      <c r="AJ52" s="15"/>
      <c r="AK52" s="15"/>
      <c r="AL52" s="15"/>
      <c r="AM52" s="15"/>
    </row>
    <row r="53" spans="1:39" x14ac:dyDescent="0.15">
      <c r="A53" s="20">
        <v>1996</v>
      </c>
      <c r="B53" s="20">
        <v>12</v>
      </c>
      <c r="C53" s="21">
        <v>35400</v>
      </c>
      <c r="D53" s="22">
        <v>2</v>
      </c>
      <c r="E53" s="22"/>
      <c r="F53" s="22"/>
      <c r="G53" s="23"/>
      <c r="H53" s="23"/>
      <c r="I53" s="23"/>
      <c r="J53" s="23"/>
      <c r="K53" s="23"/>
      <c r="L53" s="23"/>
      <c r="M53" s="23"/>
      <c r="N53" s="23"/>
      <c r="O53" s="23"/>
      <c r="P53" s="23"/>
      <c r="Q53" s="23"/>
      <c r="R53" s="23"/>
      <c r="S53" s="23"/>
      <c r="T53" s="14"/>
      <c r="U53" s="15"/>
      <c r="V53" s="15"/>
      <c r="W53" s="15"/>
      <c r="X53" s="15"/>
      <c r="Y53" s="15"/>
      <c r="Z53" s="15"/>
      <c r="AA53" s="15"/>
      <c r="AB53" s="15"/>
      <c r="AC53" s="15"/>
      <c r="AD53" s="15"/>
      <c r="AE53" s="15"/>
      <c r="AF53" s="15"/>
      <c r="AG53" s="15"/>
      <c r="AH53" s="15"/>
      <c r="AI53" s="15"/>
      <c r="AJ53" s="15"/>
      <c r="AK53" s="15"/>
      <c r="AL53" s="15"/>
      <c r="AM53" s="15"/>
    </row>
    <row r="54" spans="1:39" x14ac:dyDescent="0.15">
      <c r="A54" s="20">
        <v>1997</v>
      </c>
      <c r="B54" s="20">
        <v>1</v>
      </c>
      <c r="C54" s="21">
        <v>35431</v>
      </c>
      <c r="D54" s="22">
        <v>2</v>
      </c>
      <c r="E54" s="22">
        <v>1488</v>
      </c>
      <c r="F54" s="22"/>
      <c r="G54" s="23"/>
      <c r="H54" s="23">
        <v>1122.6000000000001</v>
      </c>
      <c r="I54" s="23"/>
      <c r="J54" s="23">
        <v>8.9</v>
      </c>
      <c r="K54" s="23"/>
      <c r="L54" s="23"/>
      <c r="M54" s="23"/>
      <c r="N54" s="23"/>
      <c r="O54" s="23"/>
      <c r="P54" s="23"/>
      <c r="Q54" s="23"/>
      <c r="R54" s="23"/>
      <c r="S54" s="23"/>
      <c r="T54" s="14">
        <v>213.15266791916133</v>
      </c>
      <c r="U54" s="15"/>
      <c r="V54" s="15">
        <v>36.212903225806457</v>
      </c>
      <c r="W54" s="15"/>
      <c r="X54" s="15"/>
      <c r="Y54" s="15"/>
      <c r="Z54" s="15"/>
      <c r="AA54" s="15"/>
      <c r="AB54" s="15"/>
      <c r="AC54" s="15"/>
      <c r="AD54" s="15">
        <v>210.69097845736195</v>
      </c>
      <c r="AE54" s="15"/>
      <c r="AF54" s="15">
        <v>35.794682224294355</v>
      </c>
      <c r="AG54" s="15"/>
      <c r="AH54" s="15"/>
      <c r="AI54" s="15"/>
      <c r="AJ54" s="15"/>
      <c r="AK54" s="15"/>
      <c r="AL54" s="15"/>
      <c r="AM54" s="15"/>
    </row>
    <row r="55" spans="1:39" x14ac:dyDescent="0.15">
      <c r="A55" s="20">
        <v>1997</v>
      </c>
      <c r="B55" s="20">
        <v>2</v>
      </c>
      <c r="C55" s="21">
        <v>35462</v>
      </c>
      <c r="D55" s="22">
        <v>2</v>
      </c>
      <c r="E55" s="22">
        <v>1344</v>
      </c>
      <c r="F55" s="22"/>
      <c r="G55" s="23"/>
      <c r="H55" s="23">
        <v>875</v>
      </c>
      <c r="I55" s="23"/>
      <c r="J55" s="23">
        <v>8.1999999999999993</v>
      </c>
      <c r="K55" s="23"/>
      <c r="L55" s="23"/>
      <c r="M55" s="23"/>
      <c r="N55" s="23"/>
      <c r="O55" s="23"/>
      <c r="P55" s="23"/>
      <c r="Q55" s="23"/>
      <c r="R55" s="23"/>
      <c r="S55" s="23"/>
      <c r="T55" s="14">
        <v>183.94053718750001</v>
      </c>
      <c r="U55" s="15"/>
      <c r="V55" s="15">
        <v>31.25</v>
      </c>
      <c r="W55" s="15"/>
      <c r="X55" s="15"/>
      <c r="Y55" s="15"/>
      <c r="Z55" s="15"/>
      <c r="AA55" s="15"/>
      <c r="AB55" s="15"/>
      <c r="AC55" s="15"/>
      <c r="AD55" s="15">
        <v>182.62371985724673</v>
      </c>
      <c r="AE55" s="15"/>
      <c r="AF55" s="15">
        <v>31.02628345442708</v>
      </c>
      <c r="AG55" s="15"/>
      <c r="AH55" s="15"/>
      <c r="AI55" s="15"/>
      <c r="AJ55" s="15"/>
      <c r="AK55" s="15"/>
      <c r="AL55" s="15"/>
      <c r="AM55" s="15"/>
    </row>
    <row r="56" spans="1:39" x14ac:dyDescent="0.15">
      <c r="A56" s="20">
        <v>1997</v>
      </c>
      <c r="B56" s="20">
        <v>3</v>
      </c>
      <c r="C56" s="21">
        <v>35490</v>
      </c>
      <c r="D56" s="22">
        <v>2</v>
      </c>
      <c r="E56" s="22">
        <v>1488</v>
      </c>
      <c r="F56" s="22"/>
      <c r="G56" s="23"/>
      <c r="H56" s="23">
        <v>959.8</v>
      </c>
      <c r="I56" s="23"/>
      <c r="J56" s="23">
        <v>7.9</v>
      </c>
      <c r="K56" s="23"/>
      <c r="L56" s="23"/>
      <c r="M56" s="23"/>
      <c r="N56" s="23"/>
      <c r="O56" s="23"/>
      <c r="P56" s="23"/>
      <c r="Q56" s="23"/>
      <c r="R56" s="23"/>
      <c r="S56" s="23"/>
      <c r="T56" s="14">
        <v>182.24116396651613</v>
      </c>
      <c r="U56" s="15"/>
      <c r="V56" s="15">
        <v>30.961290322580645</v>
      </c>
      <c r="W56" s="15"/>
      <c r="X56" s="15"/>
      <c r="Y56" s="15"/>
      <c r="Z56" s="15"/>
      <c r="AA56" s="15"/>
      <c r="AB56" s="15"/>
      <c r="AC56" s="15"/>
      <c r="AD56" s="15">
        <v>181.34510405181391</v>
      </c>
      <c r="AE56" s="15"/>
      <c r="AF56" s="15">
        <v>30.809057036962365</v>
      </c>
      <c r="AG56" s="15"/>
      <c r="AH56" s="15"/>
      <c r="AI56" s="15"/>
      <c r="AJ56" s="15"/>
      <c r="AK56" s="15"/>
      <c r="AL56" s="15"/>
      <c r="AM56" s="15"/>
    </row>
    <row r="57" spans="1:39" x14ac:dyDescent="0.15">
      <c r="A57" s="20">
        <v>1997</v>
      </c>
      <c r="B57" s="20">
        <v>4</v>
      </c>
      <c r="C57" s="21">
        <v>35521</v>
      </c>
      <c r="D57" s="22">
        <v>2</v>
      </c>
      <c r="E57" s="22">
        <v>1438</v>
      </c>
      <c r="F57" s="22"/>
      <c r="G57" s="23"/>
      <c r="H57" s="23">
        <v>880</v>
      </c>
      <c r="I57" s="23"/>
      <c r="J57" s="23">
        <v>17.7</v>
      </c>
      <c r="K57" s="23"/>
      <c r="L57" s="23"/>
      <c r="M57" s="23"/>
      <c r="N57" s="23"/>
      <c r="O57" s="23"/>
      <c r="P57" s="23"/>
      <c r="Q57" s="23"/>
      <c r="R57" s="23"/>
      <c r="S57" s="23"/>
      <c r="T57" s="14">
        <v>172.65885090666666</v>
      </c>
      <c r="U57" s="15"/>
      <c r="V57" s="15">
        <v>29.333333333333332</v>
      </c>
      <c r="W57" s="15"/>
      <c r="X57" s="15"/>
      <c r="Y57" s="15"/>
      <c r="Z57" s="15"/>
      <c r="AA57" s="15"/>
      <c r="AB57" s="15"/>
      <c r="AC57" s="15"/>
      <c r="AD57" s="15">
        <v>172.02707090971685</v>
      </c>
      <c r="AE57" s="15"/>
      <c r="AF57" s="15">
        <v>29.225999054513888</v>
      </c>
      <c r="AG57" s="15"/>
      <c r="AH57" s="15"/>
      <c r="AI57" s="15"/>
      <c r="AJ57" s="15"/>
      <c r="AK57" s="15"/>
      <c r="AL57" s="15"/>
      <c r="AM57" s="15"/>
    </row>
    <row r="58" spans="1:39" x14ac:dyDescent="0.15">
      <c r="A58" s="20">
        <v>1997</v>
      </c>
      <c r="B58" s="20">
        <v>5</v>
      </c>
      <c r="C58" s="21">
        <v>35551</v>
      </c>
      <c r="D58" s="22">
        <v>2</v>
      </c>
      <c r="E58" s="22">
        <v>1485</v>
      </c>
      <c r="F58" s="22"/>
      <c r="G58" s="23"/>
      <c r="H58" s="23">
        <v>885.1</v>
      </c>
      <c r="I58" s="23"/>
      <c r="J58" s="23">
        <v>68.7</v>
      </c>
      <c r="K58" s="23"/>
      <c r="L58" s="23"/>
      <c r="M58" s="23"/>
      <c r="N58" s="23"/>
      <c r="O58" s="23"/>
      <c r="P58" s="23"/>
      <c r="Q58" s="23"/>
      <c r="R58" s="23"/>
      <c r="S58" s="23"/>
      <c r="T58" s="14">
        <v>168.05756847964517</v>
      </c>
      <c r="U58" s="15"/>
      <c r="V58" s="15">
        <v>28.551612903225806</v>
      </c>
      <c r="W58" s="15"/>
      <c r="X58" s="15"/>
      <c r="Y58" s="15"/>
      <c r="Z58" s="15"/>
      <c r="AA58" s="15"/>
      <c r="AB58" s="15"/>
      <c r="AC58" s="15"/>
      <c r="AD58" s="15">
        <v>167.53651706515672</v>
      </c>
      <c r="AE58" s="15"/>
      <c r="AF58" s="15">
        <v>28.46309050924059</v>
      </c>
      <c r="AG58" s="15"/>
      <c r="AH58" s="15"/>
      <c r="AI58" s="15"/>
      <c r="AJ58" s="15"/>
      <c r="AK58" s="15"/>
      <c r="AL58" s="15"/>
      <c r="AM58" s="15"/>
    </row>
    <row r="59" spans="1:39" x14ac:dyDescent="0.15">
      <c r="A59" s="20">
        <v>1997</v>
      </c>
      <c r="B59" s="20">
        <v>6</v>
      </c>
      <c r="C59" s="21">
        <v>35582</v>
      </c>
      <c r="D59" s="22">
        <v>2</v>
      </c>
      <c r="E59" s="22">
        <v>1440</v>
      </c>
      <c r="F59" s="22"/>
      <c r="G59" s="23"/>
      <c r="H59" s="23">
        <v>808.80000000000007</v>
      </c>
      <c r="I59" s="23"/>
      <c r="J59" s="23">
        <v>26.5</v>
      </c>
      <c r="K59" s="23"/>
      <c r="L59" s="23"/>
      <c r="M59" s="23"/>
      <c r="N59" s="23"/>
      <c r="O59" s="23"/>
      <c r="P59" s="23"/>
      <c r="Q59" s="23"/>
      <c r="R59" s="23"/>
      <c r="S59" s="23"/>
      <c r="T59" s="14">
        <v>158.6891802424</v>
      </c>
      <c r="U59" s="15"/>
      <c r="V59" s="15">
        <v>26.96</v>
      </c>
      <c r="W59" s="15"/>
      <c r="X59" s="15"/>
      <c r="Y59" s="15"/>
      <c r="Z59" s="15"/>
      <c r="AA59" s="15"/>
      <c r="AB59" s="15"/>
      <c r="AC59" s="15"/>
      <c r="AD59" s="15">
        <v>158.26458315942969</v>
      </c>
      <c r="AE59" s="15"/>
      <c r="AF59" s="15">
        <v>26.887864411805555</v>
      </c>
      <c r="AG59" s="15"/>
      <c r="AH59" s="15"/>
      <c r="AI59" s="15"/>
      <c r="AJ59" s="15"/>
      <c r="AK59" s="15"/>
      <c r="AL59" s="15"/>
      <c r="AM59" s="15"/>
    </row>
    <row r="60" spans="1:39" x14ac:dyDescent="0.15">
      <c r="A60" s="20">
        <v>1997</v>
      </c>
      <c r="B60" s="20">
        <v>7</v>
      </c>
      <c r="C60" s="21">
        <v>35612</v>
      </c>
      <c r="D60" s="22">
        <v>2</v>
      </c>
      <c r="E60" s="22">
        <v>1487</v>
      </c>
      <c r="F60" s="22"/>
      <c r="G60" s="23"/>
      <c r="H60" s="23">
        <v>868.8</v>
      </c>
      <c r="I60" s="23"/>
      <c r="J60" s="23">
        <v>15.3</v>
      </c>
      <c r="K60" s="23"/>
      <c r="L60" s="23"/>
      <c r="M60" s="23"/>
      <c r="N60" s="23"/>
      <c r="O60" s="23"/>
      <c r="P60" s="23"/>
      <c r="Q60" s="23"/>
      <c r="R60" s="23"/>
      <c r="S60" s="23"/>
      <c r="T60" s="14">
        <v>164.96262060232257</v>
      </c>
      <c r="U60" s="15"/>
      <c r="V60" s="15">
        <v>28.025806451612901</v>
      </c>
      <c r="W60" s="15"/>
      <c r="X60" s="15"/>
      <c r="Y60" s="15"/>
      <c r="Z60" s="15"/>
      <c r="AA60" s="15"/>
      <c r="AB60" s="15"/>
      <c r="AC60" s="15"/>
      <c r="AD60" s="15">
        <v>164.50097647499672</v>
      </c>
      <c r="AE60" s="15"/>
      <c r="AF60" s="15">
        <v>27.947376872143817</v>
      </c>
      <c r="AG60" s="15"/>
      <c r="AH60" s="15"/>
      <c r="AI60" s="15"/>
      <c r="AJ60" s="15"/>
      <c r="AK60" s="15"/>
      <c r="AL60" s="15"/>
      <c r="AM60" s="15"/>
    </row>
    <row r="61" spans="1:39" x14ac:dyDescent="0.15">
      <c r="A61" s="20">
        <v>1997</v>
      </c>
      <c r="B61" s="20">
        <v>8</v>
      </c>
      <c r="C61" s="21">
        <v>35643</v>
      </c>
      <c r="D61" s="22">
        <v>2</v>
      </c>
      <c r="E61" s="22">
        <v>1454</v>
      </c>
      <c r="F61" s="22"/>
      <c r="G61" s="23"/>
      <c r="H61" s="23">
        <v>838</v>
      </c>
      <c r="I61" s="23"/>
      <c r="J61" s="23">
        <v>30.4</v>
      </c>
      <c r="K61" s="23"/>
      <c r="L61" s="23"/>
      <c r="M61" s="23"/>
      <c r="N61" s="23"/>
      <c r="O61" s="23"/>
      <c r="P61" s="23"/>
      <c r="Q61" s="23"/>
      <c r="R61" s="23"/>
      <c r="S61" s="23"/>
      <c r="T61" s="14">
        <v>159.11449823290323</v>
      </c>
      <c r="U61" s="15"/>
      <c r="V61" s="15">
        <v>27.032258064516128</v>
      </c>
      <c r="W61" s="15"/>
      <c r="X61" s="15"/>
      <c r="Y61" s="15"/>
      <c r="Z61" s="15"/>
      <c r="AA61" s="15"/>
      <c r="AB61" s="15"/>
      <c r="AC61" s="15"/>
      <c r="AD61" s="15">
        <v>158.58602090751944</v>
      </c>
      <c r="AE61" s="15"/>
      <c r="AF61" s="15">
        <v>26.942474068716397</v>
      </c>
      <c r="AG61" s="15"/>
      <c r="AH61" s="15"/>
      <c r="AI61" s="15"/>
      <c r="AJ61" s="15"/>
      <c r="AK61" s="15"/>
      <c r="AL61" s="15"/>
      <c r="AM61" s="15"/>
    </row>
    <row r="62" spans="1:39" x14ac:dyDescent="0.15">
      <c r="A62" s="20">
        <v>1997</v>
      </c>
      <c r="B62" s="20">
        <v>9</v>
      </c>
      <c r="C62" s="21">
        <v>35674</v>
      </c>
      <c r="D62" s="22">
        <v>2</v>
      </c>
      <c r="E62" s="22">
        <v>1106</v>
      </c>
      <c r="F62" s="22"/>
      <c r="G62" s="23"/>
      <c r="H62" s="23">
        <v>894.7</v>
      </c>
      <c r="I62" s="23"/>
      <c r="J62" s="23">
        <v>57</v>
      </c>
      <c r="K62" s="23"/>
      <c r="L62" s="23"/>
      <c r="M62" s="23"/>
      <c r="N62" s="23"/>
      <c r="O62" s="23"/>
      <c r="P62" s="23"/>
      <c r="Q62" s="23"/>
      <c r="R62" s="23"/>
      <c r="S62" s="23"/>
      <c r="T62" s="14">
        <v>175.54303852976668</v>
      </c>
      <c r="U62" s="15"/>
      <c r="V62" s="15">
        <v>29.823333333333334</v>
      </c>
      <c r="W62" s="15"/>
      <c r="X62" s="15"/>
      <c r="Y62" s="15"/>
      <c r="Z62" s="15"/>
      <c r="AA62" s="15"/>
      <c r="AB62" s="15"/>
      <c r="AC62" s="15"/>
      <c r="AD62" s="15">
        <v>173.8229087809863</v>
      </c>
      <c r="AE62" s="15"/>
      <c r="AF62" s="15">
        <v>29.531097290798609</v>
      </c>
      <c r="AG62" s="15"/>
      <c r="AH62" s="15"/>
      <c r="AI62" s="15"/>
      <c r="AJ62" s="15"/>
      <c r="AK62" s="15"/>
      <c r="AL62" s="15"/>
      <c r="AM62" s="15"/>
    </row>
    <row r="63" spans="1:39" x14ac:dyDescent="0.15">
      <c r="A63" s="20">
        <v>1997</v>
      </c>
      <c r="B63" s="20">
        <v>10</v>
      </c>
      <c r="C63" s="21">
        <v>35704</v>
      </c>
      <c r="D63" s="22">
        <v>2</v>
      </c>
      <c r="E63" s="22">
        <v>744</v>
      </c>
      <c r="F63" s="22"/>
      <c r="G63" s="23"/>
      <c r="H63" s="23">
        <v>730.7</v>
      </c>
      <c r="I63" s="23"/>
      <c r="J63" s="23">
        <v>3.3</v>
      </c>
      <c r="K63" s="23"/>
      <c r="L63" s="23"/>
      <c r="M63" s="23"/>
      <c r="N63" s="23"/>
      <c r="O63" s="23"/>
      <c r="P63" s="23"/>
      <c r="Q63" s="23"/>
      <c r="R63" s="23"/>
      <c r="S63" s="23"/>
      <c r="T63" s="14">
        <v>138.74100699138711</v>
      </c>
      <c r="U63" s="15"/>
      <c r="V63" s="15">
        <v>23.570967741935487</v>
      </c>
      <c r="W63" s="15"/>
      <c r="X63" s="15"/>
      <c r="Y63" s="15"/>
      <c r="Z63" s="15"/>
      <c r="AA63" s="15"/>
      <c r="AB63" s="15"/>
      <c r="AC63" s="15"/>
      <c r="AD63" s="15">
        <v>138.74100699138711</v>
      </c>
      <c r="AE63" s="15"/>
      <c r="AF63" s="15">
        <v>23.570967741935487</v>
      </c>
      <c r="AG63" s="15"/>
      <c r="AH63" s="15"/>
      <c r="AI63" s="15"/>
      <c r="AJ63" s="15"/>
      <c r="AK63" s="15"/>
      <c r="AL63" s="15"/>
      <c r="AM63" s="15"/>
    </row>
    <row r="64" spans="1:39" x14ac:dyDescent="0.15">
      <c r="A64" s="20">
        <v>1997</v>
      </c>
      <c r="B64" s="20">
        <v>11</v>
      </c>
      <c r="C64" s="21">
        <v>35735</v>
      </c>
      <c r="D64" s="22">
        <v>2</v>
      </c>
      <c r="E64" s="22">
        <v>763</v>
      </c>
      <c r="F64" s="22"/>
      <c r="G64" s="23"/>
      <c r="H64" s="23">
        <v>724.3</v>
      </c>
      <c r="I64" s="23"/>
      <c r="J64" s="23">
        <v>18.200000000000003</v>
      </c>
      <c r="K64" s="23"/>
      <c r="L64" s="23"/>
      <c r="M64" s="23"/>
      <c r="N64" s="23"/>
      <c r="O64" s="23"/>
      <c r="P64" s="23"/>
      <c r="Q64" s="23"/>
      <c r="R64" s="23"/>
      <c r="S64" s="23"/>
      <c r="T64" s="14">
        <v>142.11000649056666</v>
      </c>
      <c r="U64" s="15"/>
      <c r="V64" s="15">
        <v>24.143333333333331</v>
      </c>
      <c r="W64" s="15"/>
      <c r="X64" s="15"/>
      <c r="Y64" s="15"/>
      <c r="Z64" s="15"/>
      <c r="AA64" s="15"/>
      <c r="AB64" s="15"/>
      <c r="AC64" s="15"/>
      <c r="AD64" s="15">
        <v>141.84271495339559</v>
      </c>
      <c r="AE64" s="15"/>
      <c r="AF64" s="15">
        <v>24.097922676909722</v>
      </c>
      <c r="AG64" s="15"/>
      <c r="AH64" s="15"/>
      <c r="AI64" s="15"/>
      <c r="AJ64" s="15"/>
      <c r="AK64" s="15"/>
      <c r="AL64" s="15"/>
      <c r="AM64" s="15"/>
    </row>
    <row r="65" spans="1:39" x14ac:dyDescent="0.15">
      <c r="A65" s="20">
        <v>1997</v>
      </c>
      <c r="B65" s="20">
        <v>12</v>
      </c>
      <c r="C65" s="21">
        <v>35765</v>
      </c>
      <c r="D65" s="22">
        <v>2</v>
      </c>
      <c r="E65" s="22">
        <v>1488</v>
      </c>
      <c r="F65" s="22"/>
      <c r="G65" s="23"/>
      <c r="H65" s="23">
        <v>905.3</v>
      </c>
      <c r="I65" s="23"/>
      <c r="J65" s="23">
        <v>38.6</v>
      </c>
      <c r="K65" s="23"/>
      <c r="L65" s="23"/>
      <c r="M65" s="23"/>
      <c r="N65" s="23"/>
      <c r="O65" s="23"/>
      <c r="P65" s="23"/>
      <c r="Q65" s="23"/>
      <c r="R65" s="23"/>
      <c r="S65" s="23"/>
      <c r="T65" s="14">
        <v>171.89302535829032</v>
      </c>
      <c r="U65" s="15"/>
      <c r="V65" s="15">
        <v>29.203225806451613</v>
      </c>
      <c r="W65" s="15"/>
      <c r="X65" s="15"/>
      <c r="Y65" s="15"/>
      <c r="Z65" s="15"/>
      <c r="AA65" s="15"/>
      <c r="AB65" s="15"/>
      <c r="AC65" s="15"/>
      <c r="AD65" s="15">
        <v>169.20237031055188</v>
      </c>
      <c r="AE65" s="15"/>
      <c r="AF65" s="15">
        <v>28.746105415658601</v>
      </c>
      <c r="AG65" s="15"/>
      <c r="AH65" s="15"/>
      <c r="AI65" s="15"/>
      <c r="AJ65" s="15"/>
      <c r="AK65" s="15"/>
      <c r="AL65" s="15"/>
      <c r="AM65" s="15"/>
    </row>
    <row r="66" spans="1:39" x14ac:dyDescent="0.15">
      <c r="A66" s="20">
        <v>1998</v>
      </c>
      <c r="B66" s="20">
        <v>1</v>
      </c>
      <c r="C66" s="21">
        <v>35796</v>
      </c>
      <c r="D66" s="22">
        <v>2</v>
      </c>
      <c r="E66" s="22">
        <v>1488</v>
      </c>
      <c r="F66" s="22"/>
      <c r="G66" s="23"/>
      <c r="H66" s="23">
        <v>760</v>
      </c>
      <c r="I66" s="23"/>
      <c r="J66" s="23">
        <v>11.1</v>
      </c>
      <c r="K66" s="23"/>
      <c r="L66" s="23"/>
      <c r="M66" s="23"/>
      <c r="N66" s="23"/>
      <c r="O66" s="23"/>
      <c r="P66" s="23"/>
      <c r="Q66" s="23"/>
      <c r="R66" s="23"/>
      <c r="S66" s="23"/>
      <c r="T66" s="14">
        <v>144.30431820645163</v>
      </c>
      <c r="U66" s="15"/>
      <c r="V66" s="15">
        <v>24.516129032258064</v>
      </c>
      <c r="W66" s="15"/>
      <c r="X66" s="15"/>
      <c r="Y66" s="15"/>
      <c r="Z66" s="15"/>
      <c r="AA66" s="15"/>
      <c r="AB66" s="15"/>
      <c r="AC66" s="15"/>
      <c r="AD66" s="15">
        <v>143.23869999297284</v>
      </c>
      <c r="AE66" s="15"/>
      <c r="AF66" s="15">
        <v>24.335089171874998</v>
      </c>
      <c r="AG66" s="15"/>
      <c r="AH66" s="15"/>
      <c r="AI66" s="15"/>
      <c r="AJ66" s="15"/>
      <c r="AK66" s="15"/>
      <c r="AL66" s="15"/>
      <c r="AM66" s="15"/>
    </row>
    <row r="67" spans="1:39" x14ac:dyDescent="0.15">
      <c r="A67" s="20">
        <v>1998</v>
      </c>
      <c r="B67" s="20">
        <v>2</v>
      </c>
      <c r="C67" s="21">
        <v>35827</v>
      </c>
      <c r="D67" s="22">
        <v>2</v>
      </c>
      <c r="E67" s="22">
        <v>1344</v>
      </c>
      <c r="F67" s="22"/>
      <c r="G67" s="23"/>
      <c r="H67" s="23">
        <v>662.5</v>
      </c>
      <c r="I67" s="23"/>
      <c r="J67" s="23">
        <v>8.8000000000000007</v>
      </c>
      <c r="K67" s="23"/>
      <c r="L67" s="23"/>
      <c r="M67" s="23"/>
      <c r="N67" s="23"/>
      <c r="O67" s="23"/>
      <c r="P67" s="23"/>
      <c r="Q67" s="23"/>
      <c r="R67" s="23"/>
      <c r="S67" s="23"/>
      <c r="T67" s="14">
        <v>139.26926387053572</v>
      </c>
      <c r="U67" s="15"/>
      <c r="V67" s="15">
        <v>23.660714285714285</v>
      </c>
      <c r="W67" s="15"/>
      <c r="X67" s="15"/>
      <c r="Y67" s="15"/>
      <c r="Z67" s="15"/>
      <c r="AA67" s="15"/>
      <c r="AB67" s="15"/>
      <c r="AC67" s="15"/>
      <c r="AD67" s="15">
        <v>138.45122022208491</v>
      </c>
      <c r="AE67" s="15"/>
      <c r="AF67" s="15">
        <v>23.521735328683032</v>
      </c>
      <c r="AG67" s="15"/>
      <c r="AH67" s="15"/>
      <c r="AI67" s="15"/>
      <c r="AJ67" s="15"/>
      <c r="AK67" s="15"/>
      <c r="AL67" s="15"/>
      <c r="AM67" s="15"/>
    </row>
    <row r="68" spans="1:39" x14ac:dyDescent="0.15">
      <c r="A68" s="20">
        <v>1998</v>
      </c>
      <c r="B68" s="20">
        <v>3</v>
      </c>
      <c r="C68" s="21">
        <v>35855</v>
      </c>
      <c r="D68" s="22">
        <v>2</v>
      </c>
      <c r="E68" s="22">
        <v>1488</v>
      </c>
      <c r="F68" s="22"/>
      <c r="G68" s="23"/>
      <c r="H68" s="23">
        <v>691.19999999999993</v>
      </c>
      <c r="I68" s="23"/>
      <c r="J68" s="23">
        <v>8</v>
      </c>
      <c r="K68" s="23"/>
      <c r="L68" s="23"/>
      <c r="M68" s="23"/>
      <c r="N68" s="23"/>
      <c r="O68" s="23"/>
      <c r="P68" s="23"/>
      <c r="Q68" s="23"/>
      <c r="R68" s="23"/>
      <c r="S68" s="23"/>
      <c r="T68" s="14">
        <v>131.24097992670966</v>
      </c>
      <c r="U68" s="15"/>
      <c r="V68" s="15">
        <v>22.296774193548384</v>
      </c>
      <c r="W68" s="15"/>
      <c r="X68" s="15"/>
      <c r="Y68" s="15"/>
      <c r="Z68" s="15"/>
      <c r="AA68" s="15"/>
      <c r="AB68" s="15"/>
      <c r="AC68" s="15"/>
      <c r="AD68" s="15">
        <v>130.41917912096068</v>
      </c>
      <c r="AE68" s="15"/>
      <c r="AF68" s="15">
        <v>22.157156926075267</v>
      </c>
      <c r="AG68" s="15"/>
      <c r="AH68" s="15"/>
      <c r="AI68" s="15"/>
      <c r="AJ68" s="15"/>
      <c r="AK68" s="15"/>
      <c r="AL68" s="15"/>
      <c r="AM68" s="15"/>
    </row>
    <row r="69" spans="1:39" x14ac:dyDescent="0.15">
      <c r="A69" s="20">
        <v>1998</v>
      </c>
      <c r="B69" s="20">
        <v>4</v>
      </c>
      <c r="C69" s="21">
        <v>35886</v>
      </c>
      <c r="D69" s="22">
        <v>2</v>
      </c>
      <c r="E69" s="22">
        <v>1438</v>
      </c>
      <c r="F69" s="22"/>
      <c r="G69" s="23"/>
      <c r="H69" s="23">
        <v>869.59999999999991</v>
      </c>
      <c r="I69" s="23"/>
      <c r="J69" s="23">
        <v>28.4</v>
      </c>
      <c r="K69" s="23"/>
      <c r="L69" s="23"/>
      <c r="M69" s="23"/>
      <c r="N69" s="23"/>
      <c r="O69" s="23"/>
      <c r="P69" s="23"/>
      <c r="Q69" s="23"/>
      <c r="R69" s="23"/>
      <c r="S69" s="23"/>
      <c r="T69" s="14">
        <v>170.61833721413333</v>
      </c>
      <c r="U69" s="15"/>
      <c r="V69" s="15">
        <v>28.986666666666665</v>
      </c>
      <c r="W69" s="15"/>
      <c r="X69" s="15"/>
      <c r="Y69" s="15"/>
      <c r="Z69" s="15"/>
      <c r="AA69" s="15"/>
      <c r="AB69" s="15"/>
      <c r="AC69" s="15"/>
      <c r="AD69" s="15">
        <v>167.45048488124937</v>
      </c>
      <c r="AE69" s="15"/>
      <c r="AF69" s="15">
        <v>28.448474341493053</v>
      </c>
      <c r="AG69" s="15"/>
      <c r="AH69" s="15"/>
      <c r="AI69" s="15"/>
      <c r="AJ69" s="15"/>
      <c r="AK69" s="15"/>
      <c r="AL69" s="15"/>
      <c r="AM69" s="15"/>
    </row>
    <row r="70" spans="1:39" x14ac:dyDescent="0.15">
      <c r="A70" s="20">
        <v>1998</v>
      </c>
      <c r="B70" s="20">
        <v>5</v>
      </c>
      <c r="C70" s="21">
        <v>35916</v>
      </c>
      <c r="D70" s="22">
        <v>2</v>
      </c>
      <c r="E70" s="22">
        <v>1464</v>
      </c>
      <c r="F70" s="22"/>
      <c r="G70" s="23"/>
      <c r="H70" s="23">
        <v>797.40000000000009</v>
      </c>
      <c r="I70" s="23"/>
      <c r="J70" s="23">
        <v>8.8000000000000007</v>
      </c>
      <c r="K70" s="23"/>
      <c r="L70" s="23"/>
      <c r="M70" s="23"/>
      <c r="N70" s="23"/>
      <c r="O70" s="23"/>
      <c r="P70" s="23"/>
      <c r="Q70" s="23"/>
      <c r="R70" s="23"/>
      <c r="S70" s="23"/>
      <c r="T70" s="14">
        <v>151.40560965503229</v>
      </c>
      <c r="U70" s="15"/>
      <c r="V70" s="15">
        <v>25.722580645161294</v>
      </c>
      <c r="W70" s="15"/>
      <c r="X70" s="15"/>
      <c r="Y70" s="15"/>
      <c r="Z70" s="15"/>
      <c r="AA70" s="15"/>
      <c r="AB70" s="15"/>
      <c r="AC70" s="15"/>
      <c r="AD70" s="15">
        <v>149.47858577769614</v>
      </c>
      <c r="AE70" s="15"/>
      <c r="AF70" s="15">
        <v>25.395194974294355</v>
      </c>
      <c r="AG70" s="15"/>
      <c r="AH70" s="15"/>
      <c r="AI70" s="15"/>
      <c r="AJ70" s="15"/>
      <c r="AK70" s="15"/>
      <c r="AL70" s="15"/>
      <c r="AM70" s="15"/>
    </row>
    <row r="71" spans="1:39" x14ac:dyDescent="0.15">
      <c r="A71" s="20">
        <v>1998</v>
      </c>
      <c r="B71" s="20">
        <v>6</v>
      </c>
      <c r="C71" s="21">
        <v>35947</v>
      </c>
      <c r="D71" s="22">
        <v>2</v>
      </c>
      <c r="E71" s="22">
        <v>1440</v>
      </c>
      <c r="F71" s="22"/>
      <c r="G71" s="23"/>
      <c r="H71" s="23">
        <v>642.9</v>
      </c>
      <c r="I71" s="23"/>
      <c r="J71" s="23">
        <v>6.5</v>
      </c>
      <c r="K71" s="23"/>
      <c r="L71" s="23"/>
      <c r="M71" s="23"/>
      <c r="N71" s="23"/>
      <c r="O71" s="23"/>
      <c r="P71" s="23"/>
      <c r="Q71" s="23"/>
      <c r="R71" s="23"/>
      <c r="S71" s="23"/>
      <c r="T71" s="14">
        <v>126.13906278170001</v>
      </c>
      <c r="U71" s="15"/>
      <c r="V71" s="15">
        <v>21.43</v>
      </c>
      <c r="W71" s="15"/>
      <c r="X71" s="15"/>
      <c r="Y71" s="15"/>
      <c r="Z71" s="15"/>
      <c r="AA71" s="15"/>
      <c r="AB71" s="15"/>
      <c r="AC71" s="15"/>
      <c r="AD71" s="15">
        <v>125.26301157135461</v>
      </c>
      <c r="AE71" s="15"/>
      <c r="AF71" s="15">
        <v>21.281166030381943</v>
      </c>
      <c r="AG71" s="15"/>
      <c r="AH71" s="15"/>
      <c r="AI71" s="15"/>
      <c r="AJ71" s="15"/>
      <c r="AK71" s="15"/>
      <c r="AL71" s="15"/>
      <c r="AM71" s="15"/>
    </row>
    <row r="72" spans="1:39" x14ac:dyDescent="0.15">
      <c r="A72" s="20">
        <v>1998</v>
      </c>
      <c r="B72" s="20">
        <v>7</v>
      </c>
      <c r="C72" s="21">
        <v>35977</v>
      </c>
      <c r="D72" s="22">
        <v>2</v>
      </c>
      <c r="E72" s="22">
        <v>1344</v>
      </c>
      <c r="F72" s="22"/>
      <c r="G72" s="23"/>
      <c r="H72" s="23">
        <v>601.69999999999993</v>
      </c>
      <c r="I72" s="23"/>
      <c r="J72" s="23">
        <v>4.8</v>
      </c>
      <c r="K72" s="23"/>
      <c r="L72" s="23"/>
      <c r="M72" s="23"/>
      <c r="N72" s="23"/>
      <c r="O72" s="23"/>
      <c r="P72" s="23"/>
      <c r="Q72" s="23"/>
      <c r="R72" s="23"/>
      <c r="S72" s="23"/>
      <c r="T72" s="14">
        <v>114.24724771687094</v>
      </c>
      <c r="U72" s="15"/>
      <c r="V72" s="15">
        <v>19.409677419354836</v>
      </c>
      <c r="W72" s="15"/>
      <c r="X72" s="15"/>
      <c r="Y72" s="15"/>
      <c r="Z72" s="15"/>
      <c r="AA72" s="15"/>
      <c r="AB72" s="15"/>
      <c r="AC72" s="15"/>
      <c r="AD72" s="15">
        <v>113.78560358954509</v>
      </c>
      <c r="AE72" s="15"/>
      <c r="AF72" s="15">
        <v>19.331247839885751</v>
      </c>
      <c r="AG72" s="15"/>
      <c r="AH72" s="15"/>
      <c r="AI72" s="15"/>
      <c r="AJ72" s="15"/>
      <c r="AK72" s="15"/>
      <c r="AL72" s="15"/>
      <c r="AM72" s="15"/>
    </row>
    <row r="73" spans="1:39" x14ac:dyDescent="0.15">
      <c r="A73" s="20">
        <v>1998</v>
      </c>
      <c r="B73" s="20">
        <v>8</v>
      </c>
      <c r="C73" s="21">
        <v>36008</v>
      </c>
      <c r="D73" s="22">
        <v>2</v>
      </c>
      <c r="E73" s="22">
        <v>1455</v>
      </c>
      <c r="F73" s="22"/>
      <c r="G73" s="23"/>
      <c r="H73" s="23">
        <v>800</v>
      </c>
      <c r="I73" s="23"/>
      <c r="J73" s="23">
        <v>2.9000000000000004</v>
      </c>
      <c r="K73" s="23"/>
      <c r="L73" s="23"/>
      <c r="M73" s="23"/>
      <c r="N73" s="23"/>
      <c r="O73" s="23"/>
      <c r="P73" s="23"/>
      <c r="Q73" s="23"/>
      <c r="R73" s="23"/>
      <c r="S73" s="23"/>
      <c r="T73" s="14">
        <v>151.89928232258063</v>
      </c>
      <c r="U73" s="15"/>
      <c r="V73" s="15">
        <v>25.806451612903224</v>
      </c>
      <c r="W73" s="15"/>
      <c r="X73" s="15"/>
      <c r="Y73" s="15"/>
      <c r="Z73" s="15"/>
      <c r="AA73" s="15"/>
      <c r="AB73" s="15"/>
      <c r="AC73" s="15"/>
      <c r="AD73" s="15">
        <v>148.85465885549851</v>
      </c>
      <c r="AE73" s="15"/>
      <c r="AF73" s="15">
        <v>25.289194868951611</v>
      </c>
      <c r="AG73" s="15"/>
      <c r="AH73" s="15"/>
      <c r="AI73" s="15"/>
      <c r="AJ73" s="15"/>
      <c r="AK73" s="15"/>
      <c r="AL73" s="15"/>
      <c r="AM73" s="15"/>
    </row>
    <row r="74" spans="1:39" x14ac:dyDescent="0.15">
      <c r="A74" s="20">
        <v>1998</v>
      </c>
      <c r="B74" s="20">
        <v>9</v>
      </c>
      <c r="C74" s="21">
        <v>36039</v>
      </c>
      <c r="D74" s="22">
        <v>2</v>
      </c>
      <c r="E74" s="22">
        <v>1383</v>
      </c>
      <c r="F74" s="22"/>
      <c r="G74" s="23"/>
      <c r="H74" s="23">
        <v>758.9</v>
      </c>
      <c r="I74" s="23"/>
      <c r="J74" s="23"/>
      <c r="K74" s="23"/>
      <c r="L74" s="23"/>
      <c r="M74" s="23"/>
      <c r="N74" s="23"/>
      <c r="O74" s="23"/>
      <c r="P74" s="23"/>
      <c r="Q74" s="23"/>
      <c r="R74" s="23"/>
      <c r="S74" s="23"/>
      <c r="T74" s="14">
        <v>148.89863858303335</v>
      </c>
      <c r="U74" s="15"/>
      <c r="V74" s="15">
        <v>25.296666666666667</v>
      </c>
      <c r="W74" s="15"/>
      <c r="X74" s="15"/>
      <c r="Y74" s="15"/>
      <c r="Z74" s="15"/>
      <c r="AA74" s="15"/>
      <c r="AB74" s="15"/>
      <c r="AC74" s="15"/>
      <c r="AD74" s="15">
        <v>146.37919203649258</v>
      </c>
      <c r="AE74" s="15"/>
      <c r="AF74" s="15">
        <v>24.86863320659722</v>
      </c>
      <c r="AG74" s="15"/>
      <c r="AH74" s="15"/>
      <c r="AI74" s="15"/>
      <c r="AJ74" s="15"/>
      <c r="AK74" s="15"/>
      <c r="AL74" s="15"/>
      <c r="AM74" s="15"/>
    </row>
    <row r="75" spans="1:39" x14ac:dyDescent="0.15">
      <c r="A75" s="20">
        <v>1998</v>
      </c>
      <c r="B75" s="20">
        <v>10</v>
      </c>
      <c r="C75" s="21">
        <v>36069</v>
      </c>
      <c r="D75" s="22">
        <v>2</v>
      </c>
      <c r="E75" s="22">
        <v>1487</v>
      </c>
      <c r="F75" s="22"/>
      <c r="G75" s="23"/>
      <c r="H75" s="23">
        <v>726.9</v>
      </c>
      <c r="I75" s="23"/>
      <c r="J75" s="23">
        <v>6.3</v>
      </c>
      <c r="K75" s="23"/>
      <c r="L75" s="23"/>
      <c r="M75" s="23"/>
      <c r="N75" s="23"/>
      <c r="O75" s="23"/>
      <c r="P75" s="23"/>
      <c r="Q75" s="23"/>
      <c r="R75" s="23"/>
      <c r="S75" s="23"/>
      <c r="T75" s="14">
        <v>138.01948540035485</v>
      </c>
      <c r="U75" s="15"/>
      <c r="V75" s="15">
        <v>23.448387096774194</v>
      </c>
      <c r="W75" s="15"/>
      <c r="X75" s="15"/>
      <c r="Y75" s="15"/>
      <c r="Z75" s="15"/>
      <c r="AA75" s="15"/>
      <c r="AB75" s="15"/>
      <c r="AC75" s="15"/>
      <c r="AD75" s="15">
        <v>135.87711010705434</v>
      </c>
      <c r="AE75" s="15"/>
      <c r="AF75" s="15">
        <v>23.084414973286286</v>
      </c>
      <c r="AG75" s="15"/>
      <c r="AH75" s="15"/>
      <c r="AI75" s="15"/>
      <c r="AJ75" s="15"/>
      <c r="AK75" s="15"/>
      <c r="AL75" s="15"/>
      <c r="AM75" s="15"/>
    </row>
    <row r="76" spans="1:39" x14ac:dyDescent="0.15">
      <c r="A76" s="20">
        <v>1998</v>
      </c>
      <c r="B76" s="20">
        <v>11</v>
      </c>
      <c r="C76" s="21">
        <v>36100</v>
      </c>
      <c r="D76" s="22">
        <v>2</v>
      </c>
      <c r="E76" s="22">
        <v>1440</v>
      </c>
      <c r="F76" s="22"/>
      <c r="G76" s="23"/>
      <c r="H76" s="23">
        <v>658.7</v>
      </c>
      <c r="I76" s="23"/>
      <c r="J76" s="23">
        <v>2.9</v>
      </c>
      <c r="K76" s="23"/>
      <c r="L76" s="23"/>
      <c r="M76" s="23"/>
      <c r="N76" s="23"/>
      <c r="O76" s="23"/>
      <c r="P76" s="23"/>
      <c r="Q76" s="23"/>
      <c r="R76" s="23"/>
      <c r="S76" s="23"/>
      <c r="T76" s="14">
        <v>129.23907396843333</v>
      </c>
      <c r="U76" s="15"/>
      <c r="V76" s="15">
        <v>21.956666666666667</v>
      </c>
      <c r="W76" s="15"/>
      <c r="X76" s="15"/>
      <c r="Y76" s="15"/>
      <c r="Z76" s="15"/>
      <c r="AA76" s="15"/>
      <c r="AB76" s="15"/>
      <c r="AC76" s="15"/>
      <c r="AD76" s="15">
        <v>127.42174729704531</v>
      </c>
      <c r="AE76" s="15"/>
      <c r="AF76" s="15">
        <v>21.64791765815972</v>
      </c>
      <c r="AG76" s="15"/>
      <c r="AH76" s="15"/>
      <c r="AI76" s="15"/>
      <c r="AJ76" s="15"/>
      <c r="AK76" s="15"/>
      <c r="AL76" s="15"/>
      <c r="AM76" s="15"/>
    </row>
    <row r="77" spans="1:39" x14ac:dyDescent="0.15">
      <c r="A77" s="20">
        <v>1998</v>
      </c>
      <c r="B77" s="20">
        <v>12</v>
      </c>
      <c r="C77" s="21">
        <v>36130</v>
      </c>
      <c r="D77" s="22">
        <v>2</v>
      </c>
      <c r="E77" s="22">
        <v>1488</v>
      </c>
      <c r="F77" s="22"/>
      <c r="G77" s="23"/>
      <c r="H77" s="23">
        <v>664.59999999999991</v>
      </c>
      <c r="I77" s="23"/>
      <c r="J77" s="23">
        <v>2.2000000000000002</v>
      </c>
      <c r="K77" s="23"/>
      <c r="L77" s="23"/>
      <c r="M77" s="23"/>
      <c r="N77" s="23"/>
      <c r="O77" s="23"/>
      <c r="P77" s="23"/>
      <c r="Q77" s="23"/>
      <c r="R77" s="23"/>
      <c r="S77" s="23"/>
      <c r="T77" s="14">
        <v>126.19032878948384</v>
      </c>
      <c r="U77" s="15"/>
      <c r="V77" s="15">
        <v>21.43870967741935</v>
      </c>
      <c r="W77" s="15"/>
      <c r="X77" s="15"/>
      <c r="Y77" s="15"/>
      <c r="Z77" s="15"/>
      <c r="AA77" s="15"/>
      <c r="AB77" s="15"/>
      <c r="AC77" s="15"/>
      <c r="AD77" s="15">
        <v>124.50340936442981</v>
      </c>
      <c r="AE77" s="15"/>
      <c r="AF77" s="15">
        <v>21.152115798555105</v>
      </c>
      <c r="AG77" s="15"/>
      <c r="AH77" s="15"/>
      <c r="AI77" s="15"/>
      <c r="AJ77" s="15"/>
      <c r="AK77" s="15"/>
      <c r="AL77" s="15"/>
      <c r="AM77" s="15"/>
    </row>
    <row r="78" spans="1:39" x14ac:dyDescent="0.15">
      <c r="A78" s="20">
        <v>1999</v>
      </c>
      <c r="B78" s="20">
        <v>1</v>
      </c>
      <c r="C78" s="21">
        <v>36161</v>
      </c>
      <c r="D78" s="22">
        <v>2</v>
      </c>
      <c r="E78" s="22">
        <v>1485</v>
      </c>
      <c r="F78" s="22"/>
      <c r="G78" s="23"/>
      <c r="H78" s="23">
        <v>596.4</v>
      </c>
      <c r="I78" s="23"/>
      <c r="J78" s="23"/>
      <c r="K78" s="23"/>
      <c r="L78" s="23"/>
      <c r="M78" s="23"/>
      <c r="N78" s="23"/>
      <c r="O78" s="23"/>
      <c r="P78" s="23"/>
      <c r="Q78" s="23"/>
      <c r="R78" s="23"/>
      <c r="S78" s="23"/>
      <c r="T78" s="14">
        <v>113.24091497148387</v>
      </c>
      <c r="U78" s="15"/>
      <c r="V78" s="15">
        <v>19.238709677419354</v>
      </c>
      <c r="W78" s="15"/>
      <c r="X78" s="15"/>
      <c r="Y78" s="15"/>
      <c r="Z78" s="15"/>
      <c r="AA78" s="15"/>
      <c r="AB78" s="15"/>
      <c r="AC78" s="15"/>
      <c r="AD78" s="15">
        <v>111.82999190137264</v>
      </c>
      <c r="AE78" s="15"/>
      <c r="AF78" s="15">
        <v>18.999005332661291</v>
      </c>
      <c r="AG78" s="15"/>
      <c r="AH78" s="15"/>
      <c r="AI78" s="15"/>
      <c r="AJ78" s="15"/>
      <c r="AK78" s="15"/>
      <c r="AL78" s="15"/>
      <c r="AM78" s="15"/>
    </row>
    <row r="79" spans="1:39" x14ac:dyDescent="0.15">
      <c r="A79" s="20">
        <v>1999</v>
      </c>
      <c r="B79" s="20">
        <v>2</v>
      </c>
      <c r="C79" s="21">
        <v>36192</v>
      </c>
      <c r="D79" s="22">
        <v>2</v>
      </c>
      <c r="E79" s="22">
        <v>1343</v>
      </c>
      <c r="F79" s="22"/>
      <c r="G79" s="23"/>
      <c r="H79" s="23">
        <v>517.70000000000005</v>
      </c>
      <c r="I79" s="23"/>
      <c r="J79" s="23">
        <v>1.8</v>
      </c>
      <c r="K79" s="23"/>
      <c r="L79" s="23"/>
      <c r="M79" s="23"/>
      <c r="N79" s="23"/>
      <c r="O79" s="23"/>
      <c r="P79" s="23"/>
      <c r="Q79" s="23"/>
      <c r="R79" s="23"/>
      <c r="S79" s="23"/>
      <c r="T79" s="14">
        <v>108.82973268796431</v>
      </c>
      <c r="U79" s="15"/>
      <c r="V79" s="15">
        <v>18.489285714285717</v>
      </c>
      <c r="W79" s="15"/>
      <c r="X79" s="15"/>
      <c r="Y79" s="15"/>
      <c r="Z79" s="15"/>
      <c r="AA79" s="15"/>
      <c r="AB79" s="15"/>
      <c r="AC79" s="15"/>
      <c r="AD79" s="15">
        <v>107.49373175456478</v>
      </c>
      <c r="AE79" s="15"/>
      <c r="AF79" s="15">
        <v>18.262310030691964</v>
      </c>
      <c r="AG79" s="15"/>
      <c r="AH79" s="15"/>
      <c r="AI79" s="15"/>
      <c r="AJ79" s="15"/>
      <c r="AK79" s="15"/>
      <c r="AL79" s="15"/>
      <c r="AM79" s="15"/>
    </row>
    <row r="80" spans="1:39" x14ac:dyDescent="0.15">
      <c r="A80" s="20">
        <v>1999</v>
      </c>
      <c r="B80" s="20">
        <v>3</v>
      </c>
      <c r="C80" s="21">
        <v>36220</v>
      </c>
      <c r="D80" s="22">
        <v>2</v>
      </c>
      <c r="E80" s="22">
        <v>1483</v>
      </c>
      <c r="F80" s="22"/>
      <c r="G80" s="23"/>
      <c r="H80" s="23">
        <v>552.1</v>
      </c>
      <c r="I80" s="23"/>
      <c r="J80" s="23">
        <v>2.3000000000000003</v>
      </c>
      <c r="K80" s="23"/>
      <c r="L80" s="23"/>
      <c r="M80" s="23"/>
      <c r="N80" s="23"/>
      <c r="O80" s="23"/>
      <c r="P80" s="23"/>
      <c r="Q80" s="23"/>
      <c r="R80" s="23"/>
      <c r="S80" s="23"/>
      <c r="T80" s="14">
        <v>104.82949221287096</v>
      </c>
      <c r="U80" s="15"/>
      <c r="V80" s="15">
        <v>17.809677419354838</v>
      </c>
      <c r="W80" s="15"/>
      <c r="X80" s="15"/>
      <c r="Y80" s="15"/>
      <c r="Z80" s="15"/>
      <c r="AA80" s="15"/>
      <c r="AB80" s="15"/>
      <c r="AC80" s="15"/>
      <c r="AD80" s="15">
        <v>103.55718614613909</v>
      </c>
      <c r="AE80" s="15"/>
      <c r="AF80" s="15">
        <v>17.593522975134409</v>
      </c>
      <c r="AG80" s="15"/>
      <c r="AH80" s="15"/>
      <c r="AI80" s="15"/>
      <c r="AJ80" s="15"/>
      <c r="AK80" s="15"/>
      <c r="AL80" s="15"/>
      <c r="AM80" s="15"/>
    </row>
    <row r="81" spans="1:39" x14ac:dyDescent="0.15">
      <c r="A81" s="20">
        <v>1999</v>
      </c>
      <c r="B81" s="20">
        <v>4</v>
      </c>
      <c r="C81" s="21">
        <v>36251</v>
      </c>
      <c r="D81" s="22">
        <v>2</v>
      </c>
      <c r="E81" s="22">
        <v>1438</v>
      </c>
      <c r="F81" s="22"/>
      <c r="G81" s="23"/>
      <c r="H81" s="23">
        <v>602.4</v>
      </c>
      <c r="I81" s="23"/>
      <c r="J81" s="23">
        <v>1.7</v>
      </c>
      <c r="K81" s="23"/>
      <c r="L81" s="23"/>
      <c r="M81" s="23"/>
      <c r="N81" s="23"/>
      <c r="O81" s="23"/>
      <c r="P81" s="23"/>
      <c r="Q81" s="23"/>
      <c r="R81" s="23"/>
      <c r="S81" s="23"/>
      <c r="T81" s="14">
        <v>118.19283157519999</v>
      </c>
      <c r="U81" s="15"/>
      <c r="V81" s="15">
        <v>20.079999999999998</v>
      </c>
      <c r="W81" s="15"/>
      <c r="X81" s="15"/>
      <c r="Y81" s="15"/>
      <c r="Z81" s="15"/>
      <c r="AA81" s="15"/>
      <c r="AB81" s="15"/>
      <c r="AC81" s="15"/>
      <c r="AD81" s="15">
        <v>116.93310830192962</v>
      </c>
      <c r="AE81" s="15"/>
      <c r="AF81" s="15">
        <v>19.865983269965277</v>
      </c>
      <c r="AG81" s="15"/>
      <c r="AH81" s="15"/>
      <c r="AI81" s="15"/>
      <c r="AJ81" s="15"/>
      <c r="AK81" s="15"/>
      <c r="AL81" s="15"/>
      <c r="AM81" s="15"/>
    </row>
    <row r="82" spans="1:39" x14ac:dyDescent="0.15">
      <c r="A82" s="20">
        <v>1999</v>
      </c>
      <c r="B82" s="20">
        <v>5</v>
      </c>
      <c r="C82" s="21">
        <v>36281</v>
      </c>
      <c r="D82" s="22">
        <v>2</v>
      </c>
      <c r="E82" s="22">
        <v>1483</v>
      </c>
      <c r="F82" s="22"/>
      <c r="G82" s="23"/>
      <c r="H82" s="23">
        <v>602.1</v>
      </c>
      <c r="I82" s="23"/>
      <c r="J82" s="23">
        <v>1.5999999999999999</v>
      </c>
      <c r="K82" s="23"/>
      <c r="L82" s="23"/>
      <c r="M82" s="23"/>
      <c r="N82" s="23"/>
      <c r="O82" s="23"/>
      <c r="P82" s="23"/>
      <c r="Q82" s="23"/>
      <c r="R82" s="23"/>
      <c r="S82" s="23"/>
      <c r="T82" s="14">
        <v>114.32319735803226</v>
      </c>
      <c r="U82" s="15"/>
      <c r="V82" s="15">
        <v>19.42258064516129</v>
      </c>
      <c r="W82" s="15"/>
      <c r="X82" s="15"/>
      <c r="Y82" s="15"/>
      <c r="Z82" s="15"/>
      <c r="AA82" s="15"/>
      <c r="AB82" s="15"/>
      <c r="AC82" s="15"/>
      <c r="AD82" s="15">
        <v>112.90732368065748</v>
      </c>
      <c r="AE82" s="15"/>
      <c r="AF82" s="15">
        <v>19.182035232526882</v>
      </c>
      <c r="AG82" s="15"/>
      <c r="AH82" s="15"/>
      <c r="AI82" s="15"/>
      <c r="AJ82" s="15"/>
      <c r="AK82" s="15"/>
      <c r="AL82" s="15"/>
      <c r="AM82" s="15"/>
    </row>
    <row r="83" spans="1:39" x14ac:dyDescent="0.15">
      <c r="A83" s="20">
        <v>1999</v>
      </c>
      <c r="B83" s="20">
        <v>6</v>
      </c>
      <c r="C83" s="21">
        <v>36312</v>
      </c>
      <c r="D83" s="22">
        <v>2</v>
      </c>
      <c r="E83" s="22">
        <v>1435</v>
      </c>
      <c r="F83" s="22"/>
      <c r="G83" s="23"/>
      <c r="H83" s="23">
        <v>538.9</v>
      </c>
      <c r="I83" s="23"/>
      <c r="J83" s="23">
        <v>2.3000000000000003</v>
      </c>
      <c r="K83" s="23"/>
      <c r="L83" s="23"/>
      <c r="M83" s="23"/>
      <c r="N83" s="23"/>
      <c r="O83" s="23"/>
      <c r="P83" s="23"/>
      <c r="Q83" s="23"/>
      <c r="R83" s="23"/>
      <c r="S83" s="23"/>
      <c r="T83" s="14">
        <v>105.73392585636665</v>
      </c>
      <c r="U83" s="15"/>
      <c r="V83" s="15">
        <v>17.963333333333331</v>
      </c>
      <c r="W83" s="15"/>
      <c r="X83" s="15"/>
      <c r="Y83" s="15"/>
      <c r="Z83" s="15"/>
      <c r="AA83" s="15"/>
      <c r="AB83" s="15"/>
      <c r="AC83" s="15"/>
      <c r="AD83" s="15">
        <v>104.59953545698512</v>
      </c>
      <c r="AE83" s="15"/>
      <c r="AF83" s="15">
        <v>17.770609638368054</v>
      </c>
      <c r="AG83" s="15"/>
      <c r="AH83" s="15"/>
      <c r="AI83" s="15"/>
      <c r="AJ83" s="15"/>
      <c r="AK83" s="15"/>
      <c r="AL83" s="15"/>
      <c r="AM83" s="15"/>
    </row>
    <row r="84" spans="1:39" x14ac:dyDescent="0.15">
      <c r="A84" s="20">
        <v>1999</v>
      </c>
      <c r="B84" s="20">
        <v>7</v>
      </c>
      <c r="C84" s="21">
        <v>36342</v>
      </c>
      <c r="D84" s="22">
        <v>2</v>
      </c>
      <c r="E84" s="22">
        <v>1483</v>
      </c>
      <c r="F84" s="22"/>
      <c r="G84" s="23"/>
      <c r="H84" s="23">
        <v>538.20000000000005</v>
      </c>
      <c r="I84" s="23"/>
      <c r="J84" s="23">
        <v>1.1000000000000001</v>
      </c>
      <c r="K84" s="23"/>
      <c r="L84" s="23"/>
      <c r="M84" s="23"/>
      <c r="N84" s="23"/>
      <c r="O84" s="23"/>
      <c r="P84" s="23"/>
      <c r="Q84" s="23"/>
      <c r="R84" s="23"/>
      <c r="S84" s="23"/>
      <c r="T84" s="14">
        <v>102.19024218251614</v>
      </c>
      <c r="U84" s="15"/>
      <c r="V84" s="15">
        <v>17.361290322580647</v>
      </c>
      <c r="W84" s="15"/>
      <c r="X84" s="15"/>
      <c r="Y84" s="15"/>
      <c r="Z84" s="15"/>
      <c r="AA84" s="15"/>
      <c r="AB84" s="15"/>
      <c r="AC84" s="15"/>
      <c r="AD84" s="15">
        <v>101.06397903005892</v>
      </c>
      <c r="AE84" s="15"/>
      <c r="AF84" s="15">
        <v>17.169947380712365</v>
      </c>
      <c r="AG84" s="15"/>
      <c r="AH84" s="15"/>
      <c r="AI84" s="15"/>
      <c r="AJ84" s="15"/>
      <c r="AK84" s="15"/>
      <c r="AL84" s="15"/>
      <c r="AM84" s="15"/>
    </row>
    <row r="85" spans="1:39" x14ac:dyDescent="0.15">
      <c r="A85" s="20">
        <v>1999</v>
      </c>
      <c r="B85" s="20">
        <v>8</v>
      </c>
      <c r="C85" s="21">
        <v>36373</v>
      </c>
      <c r="D85" s="22">
        <v>2</v>
      </c>
      <c r="E85" s="22">
        <v>1480</v>
      </c>
      <c r="F85" s="22"/>
      <c r="G85" s="23"/>
      <c r="H85" s="23">
        <v>472.5</v>
      </c>
      <c r="I85" s="23"/>
      <c r="J85" s="23">
        <v>1</v>
      </c>
      <c r="K85" s="23"/>
      <c r="L85" s="23"/>
      <c r="M85" s="23"/>
      <c r="N85" s="23"/>
      <c r="O85" s="23"/>
      <c r="P85" s="23"/>
      <c r="Q85" s="23"/>
      <c r="R85" s="23"/>
      <c r="S85" s="23"/>
      <c r="T85" s="14">
        <v>89.715513621774193</v>
      </c>
      <c r="U85" s="15"/>
      <c r="V85" s="15">
        <v>15.241935483870968</v>
      </c>
      <c r="W85" s="15"/>
      <c r="X85" s="15"/>
      <c r="Y85" s="15"/>
      <c r="Z85" s="15"/>
      <c r="AA85" s="15"/>
      <c r="AB85" s="15"/>
      <c r="AC85" s="15"/>
      <c r="AD85" s="15">
        <v>88.753858160829949</v>
      </c>
      <c r="AE85" s="15"/>
      <c r="AF85" s="15">
        <v>15.078558048891129</v>
      </c>
      <c r="AG85" s="15"/>
      <c r="AH85" s="15"/>
      <c r="AI85" s="15"/>
      <c r="AJ85" s="15"/>
      <c r="AK85" s="15"/>
      <c r="AL85" s="15"/>
      <c r="AM85" s="15"/>
    </row>
    <row r="86" spans="1:39" x14ac:dyDescent="0.15">
      <c r="A86" s="20">
        <v>1999</v>
      </c>
      <c r="B86" s="20">
        <v>9</v>
      </c>
      <c r="C86" s="21">
        <v>36404</v>
      </c>
      <c r="D86" s="22">
        <v>2</v>
      </c>
      <c r="E86" s="22">
        <v>1426</v>
      </c>
      <c r="F86" s="22"/>
      <c r="G86" s="23"/>
      <c r="H86" s="23">
        <v>475.70000000000005</v>
      </c>
      <c r="I86" s="23"/>
      <c r="J86" s="23">
        <v>2</v>
      </c>
      <c r="K86" s="23"/>
      <c r="L86" s="23"/>
      <c r="M86" s="23"/>
      <c r="N86" s="23"/>
      <c r="O86" s="23"/>
      <c r="P86" s="23"/>
      <c r="Q86" s="23"/>
      <c r="R86" s="23"/>
      <c r="S86" s="23"/>
      <c r="T86" s="14">
        <v>93.333881109433335</v>
      </c>
      <c r="U86" s="15"/>
      <c r="V86" s="15">
        <v>15.856666666666667</v>
      </c>
      <c r="W86" s="15"/>
      <c r="X86" s="15"/>
      <c r="Y86" s="15"/>
      <c r="Z86" s="15"/>
      <c r="AA86" s="15"/>
      <c r="AB86" s="15"/>
      <c r="AC86" s="15"/>
      <c r="AD86" s="15">
        <v>92.337612652704792</v>
      </c>
      <c r="AE86" s="15"/>
      <c r="AF86" s="15">
        <v>15.687408765451389</v>
      </c>
      <c r="AG86" s="15"/>
      <c r="AH86" s="15"/>
      <c r="AI86" s="15"/>
      <c r="AJ86" s="15"/>
      <c r="AK86" s="15"/>
      <c r="AL86" s="15"/>
      <c r="AM86" s="15"/>
    </row>
    <row r="87" spans="1:39" x14ac:dyDescent="0.15">
      <c r="A87" s="20">
        <v>1999</v>
      </c>
      <c r="B87" s="20">
        <v>10</v>
      </c>
      <c r="C87" s="21">
        <v>36434</v>
      </c>
      <c r="D87" s="22">
        <v>2</v>
      </c>
      <c r="E87" s="22">
        <v>1469</v>
      </c>
      <c r="F87" s="22"/>
      <c r="G87" s="23"/>
      <c r="H87" s="23">
        <v>484</v>
      </c>
      <c r="I87" s="23"/>
      <c r="J87" s="23">
        <v>1.7</v>
      </c>
      <c r="K87" s="23"/>
      <c r="L87" s="23"/>
      <c r="M87" s="23"/>
      <c r="N87" s="23"/>
      <c r="O87" s="23"/>
      <c r="P87" s="23"/>
      <c r="Q87" s="23"/>
      <c r="R87" s="23"/>
      <c r="S87" s="23"/>
      <c r="T87" s="14">
        <v>91.8990658051613</v>
      </c>
      <c r="U87" s="15"/>
      <c r="V87" s="15">
        <v>15.612903225806452</v>
      </c>
      <c r="W87" s="15"/>
      <c r="X87" s="15"/>
      <c r="Y87" s="15"/>
      <c r="Z87" s="15"/>
      <c r="AA87" s="15"/>
      <c r="AB87" s="15"/>
      <c r="AC87" s="15"/>
      <c r="AD87" s="15">
        <v>91.007956497722617</v>
      </c>
      <c r="AE87" s="15"/>
      <c r="AF87" s="15">
        <v>15.461511008064516</v>
      </c>
      <c r="AG87" s="15"/>
      <c r="AH87" s="15"/>
      <c r="AI87" s="15"/>
      <c r="AJ87" s="15"/>
      <c r="AK87" s="15"/>
      <c r="AL87" s="15"/>
      <c r="AM87" s="15"/>
    </row>
    <row r="88" spans="1:39" x14ac:dyDescent="0.15">
      <c r="A88" s="20">
        <v>1999</v>
      </c>
      <c r="B88" s="20">
        <v>11</v>
      </c>
      <c r="C88" s="21">
        <v>36465</v>
      </c>
      <c r="D88" s="22">
        <v>2</v>
      </c>
      <c r="E88" s="22">
        <v>1423</v>
      </c>
      <c r="F88" s="22"/>
      <c r="G88" s="23"/>
      <c r="H88" s="23">
        <v>444.7</v>
      </c>
      <c r="I88" s="23"/>
      <c r="J88" s="23">
        <v>1</v>
      </c>
      <c r="K88" s="23"/>
      <c r="L88" s="23"/>
      <c r="M88" s="23"/>
      <c r="N88" s="23"/>
      <c r="O88" s="23"/>
      <c r="P88" s="23"/>
      <c r="Q88" s="23"/>
      <c r="R88" s="23"/>
      <c r="S88" s="23"/>
      <c r="T88" s="14">
        <v>87.251580679766661</v>
      </c>
      <c r="U88" s="15"/>
      <c r="V88" s="15">
        <v>14.823333333333332</v>
      </c>
      <c r="W88" s="15"/>
      <c r="X88" s="15"/>
      <c r="Y88" s="15"/>
      <c r="Z88" s="15"/>
      <c r="AA88" s="15"/>
      <c r="AB88" s="15"/>
      <c r="AC88" s="15"/>
      <c r="AD88" s="15">
        <v>86.365298214409947</v>
      </c>
      <c r="AE88" s="15"/>
      <c r="AF88" s="15">
        <v>14.672761156770832</v>
      </c>
      <c r="AG88" s="15"/>
      <c r="AH88" s="15"/>
      <c r="AI88" s="15"/>
      <c r="AJ88" s="15"/>
      <c r="AK88" s="15"/>
      <c r="AL88" s="15"/>
      <c r="AM88" s="15"/>
    </row>
    <row r="89" spans="1:39" x14ac:dyDescent="0.15">
      <c r="A89" s="20">
        <v>1999</v>
      </c>
      <c r="B89" s="20">
        <v>12</v>
      </c>
      <c r="C89" s="21">
        <v>36495</v>
      </c>
      <c r="D89" s="22">
        <v>2</v>
      </c>
      <c r="E89" s="22">
        <v>1483</v>
      </c>
      <c r="F89" s="22"/>
      <c r="G89" s="23"/>
      <c r="H89" s="23">
        <v>479.8</v>
      </c>
      <c r="I89" s="23"/>
      <c r="J89" s="23">
        <v>2.6</v>
      </c>
      <c r="K89" s="23"/>
      <c r="L89" s="23"/>
      <c r="M89" s="23"/>
      <c r="N89" s="23"/>
      <c r="O89" s="23"/>
      <c r="P89" s="23"/>
      <c r="Q89" s="23"/>
      <c r="R89" s="23"/>
      <c r="S89" s="23"/>
      <c r="T89" s="14">
        <v>91.101594572967755</v>
      </c>
      <c r="U89" s="15"/>
      <c r="V89" s="15">
        <v>15.477419354838711</v>
      </c>
      <c r="W89" s="15"/>
      <c r="X89" s="15"/>
      <c r="Y89" s="15"/>
      <c r="Z89" s="15"/>
      <c r="AA89" s="15"/>
      <c r="AB89" s="15"/>
      <c r="AC89" s="15"/>
      <c r="AD89" s="15">
        <v>90.185732229211339</v>
      </c>
      <c r="AE89" s="15"/>
      <c r="AF89" s="15">
        <v>15.321821797715055</v>
      </c>
      <c r="AG89" s="15"/>
      <c r="AH89" s="15"/>
      <c r="AI89" s="15"/>
      <c r="AJ89" s="15"/>
      <c r="AK89" s="15"/>
      <c r="AL89" s="15"/>
      <c r="AM89" s="15"/>
    </row>
    <row r="90" spans="1:39" x14ac:dyDescent="0.15">
      <c r="A90" s="20">
        <v>2000</v>
      </c>
      <c r="B90" s="20">
        <v>1</v>
      </c>
      <c r="C90" s="21">
        <v>36526</v>
      </c>
      <c r="D90" s="22">
        <v>2</v>
      </c>
      <c r="E90" s="22">
        <v>1430</v>
      </c>
      <c r="F90" s="22"/>
      <c r="G90" s="23"/>
      <c r="H90" s="23">
        <v>454.4</v>
      </c>
      <c r="I90" s="23"/>
      <c r="J90" s="23">
        <v>2</v>
      </c>
      <c r="K90" s="23"/>
      <c r="L90" s="23"/>
      <c r="M90" s="23"/>
      <c r="N90" s="23"/>
      <c r="O90" s="23"/>
      <c r="P90" s="23"/>
      <c r="Q90" s="23"/>
      <c r="R90" s="23"/>
      <c r="S90" s="23"/>
      <c r="T90" s="14">
        <v>86.278792359225804</v>
      </c>
      <c r="U90" s="15"/>
      <c r="V90" s="15">
        <v>14.658064516129032</v>
      </c>
      <c r="W90" s="15"/>
      <c r="X90" s="15"/>
      <c r="Y90" s="15"/>
      <c r="Z90" s="15"/>
      <c r="AA90" s="15"/>
      <c r="AB90" s="15"/>
      <c r="AC90" s="15"/>
      <c r="AD90" s="15">
        <v>85.506497626112292</v>
      </c>
      <c r="AE90" s="15"/>
      <c r="AF90" s="15">
        <v>14.526857927419355</v>
      </c>
      <c r="AG90" s="15"/>
      <c r="AH90" s="15"/>
      <c r="AI90" s="15"/>
      <c r="AJ90" s="15"/>
      <c r="AK90" s="15"/>
      <c r="AL90" s="15"/>
      <c r="AM90" s="15"/>
    </row>
    <row r="91" spans="1:39" x14ac:dyDescent="0.15">
      <c r="A91" s="20">
        <v>2000</v>
      </c>
      <c r="B91" s="20">
        <v>2</v>
      </c>
      <c r="C91" s="21">
        <v>36557</v>
      </c>
      <c r="D91" s="22">
        <v>2</v>
      </c>
      <c r="E91" s="22">
        <v>1392</v>
      </c>
      <c r="F91" s="22"/>
      <c r="G91" s="23"/>
      <c r="H91" s="23">
        <v>454.7</v>
      </c>
      <c r="I91" s="23"/>
      <c r="J91" s="23">
        <v>0.7</v>
      </c>
      <c r="K91" s="23"/>
      <c r="L91" s="23"/>
      <c r="M91" s="23"/>
      <c r="N91" s="23"/>
      <c r="O91" s="23"/>
      <c r="P91" s="23"/>
      <c r="Q91" s="23"/>
      <c r="R91" s="23"/>
      <c r="S91" s="23"/>
      <c r="T91" s="14">
        <v>92.289944561827582</v>
      </c>
      <c r="U91" s="15"/>
      <c r="V91" s="15">
        <v>15.679310344827586</v>
      </c>
      <c r="W91" s="15"/>
      <c r="X91" s="15"/>
      <c r="Y91" s="15"/>
      <c r="Z91" s="15"/>
      <c r="AA91" s="15"/>
      <c r="AB91" s="15"/>
      <c r="AC91" s="15"/>
      <c r="AD91" s="15">
        <v>91.493494279479862</v>
      </c>
      <c r="AE91" s="15"/>
      <c r="AF91" s="15">
        <v>15.543999924928162</v>
      </c>
      <c r="AG91" s="15"/>
      <c r="AH91" s="15"/>
      <c r="AI91" s="15"/>
      <c r="AJ91" s="15"/>
      <c r="AK91" s="15"/>
      <c r="AL91" s="15"/>
      <c r="AM91" s="15"/>
    </row>
    <row r="92" spans="1:39" x14ac:dyDescent="0.15">
      <c r="A92" s="20">
        <v>2000</v>
      </c>
      <c r="B92" s="20">
        <v>3</v>
      </c>
      <c r="C92" s="21">
        <v>36586</v>
      </c>
      <c r="D92" s="22">
        <v>2</v>
      </c>
      <c r="E92" s="22">
        <v>1462</v>
      </c>
      <c r="F92" s="22"/>
      <c r="G92" s="23"/>
      <c r="H92" s="23">
        <v>447.6</v>
      </c>
      <c r="I92" s="23"/>
      <c r="J92" s="23">
        <v>0.8</v>
      </c>
      <c r="K92" s="23"/>
      <c r="L92" s="23"/>
      <c r="M92" s="23"/>
      <c r="N92" s="23"/>
      <c r="O92" s="23"/>
      <c r="P92" s="23"/>
      <c r="Q92" s="23"/>
      <c r="R92" s="23"/>
      <c r="S92" s="23"/>
      <c r="T92" s="14">
        <v>84.987648459483879</v>
      </c>
      <c r="U92" s="15"/>
      <c r="V92" s="15">
        <v>14.438709677419356</v>
      </c>
      <c r="W92" s="15"/>
      <c r="X92" s="15"/>
      <c r="Y92" s="15"/>
      <c r="Z92" s="15"/>
      <c r="AA92" s="15"/>
      <c r="AB92" s="15"/>
      <c r="AC92" s="15"/>
      <c r="AD92" s="15">
        <v>84.120054536547045</v>
      </c>
      <c r="AE92" s="15"/>
      <c r="AF92" s="15">
        <v>14.291312532090053</v>
      </c>
      <c r="AG92" s="15"/>
      <c r="AH92" s="15"/>
      <c r="AI92" s="15"/>
      <c r="AJ92" s="15"/>
      <c r="AK92" s="15"/>
      <c r="AL92" s="15"/>
      <c r="AM92" s="15"/>
    </row>
    <row r="93" spans="1:39" x14ac:dyDescent="0.15">
      <c r="A93" s="20">
        <v>2000</v>
      </c>
      <c r="B93" s="20">
        <v>4</v>
      </c>
      <c r="C93" s="21">
        <v>36617</v>
      </c>
      <c r="D93" s="22">
        <v>2</v>
      </c>
      <c r="E93" s="22">
        <v>1431</v>
      </c>
      <c r="F93" s="22"/>
      <c r="G93" s="23"/>
      <c r="H93" s="23">
        <v>419.3</v>
      </c>
      <c r="I93" s="23"/>
      <c r="J93" s="23">
        <v>1.3</v>
      </c>
      <c r="K93" s="23"/>
      <c r="L93" s="23"/>
      <c r="M93" s="23"/>
      <c r="N93" s="23"/>
      <c r="O93" s="23"/>
      <c r="P93" s="23"/>
      <c r="Q93" s="23"/>
      <c r="R93" s="23"/>
      <c r="S93" s="23"/>
      <c r="T93" s="14">
        <v>82.26801839223333</v>
      </c>
      <c r="U93" s="15"/>
      <c r="V93" s="15">
        <v>13.976666666666667</v>
      </c>
      <c r="W93" s="15"/>
      <c r="X93" s="15"/>
      <c r="Y93" s="15"/>
      <c r="Z93" s="15"/>
      <c r="AA93" s="15"/>
      <c r="AB93" s="15"/>
      <c r="AC93" s="15"/>
      <c r="AD93" s="15">
        <v>81.55438835519287</v>
      </c>
      <c r="AE93" s="15"/>
      <c r="AF93" s="15">
        <v>13.855426732291667</v>
      </c>
      <c r="AG93" s="15"/>
      <c r="AH93" s="15"/>
      <c r="AI93" s="15"/>
      <c r="AJ93" s="15"/>
      <c r="AK93" s="15"/>
      <c r="AL93" s="15"/>
      <c r="AM93" s="15"/>
    </row>
    <row r="94" spans="1:39" x14ac:dyDescent="0.15">
      <c r="A94" s="20">
        <v>2000</v>
      </c>
      <c r="B94" s="20">
        <v>5</v>
      </c>
      <c r="C94" s="21">
        <v>36647</v>
      </c>
      <c r="D94" s="22">
        <v>2</v>
      </c>
      <c r="E94" s="22">
        <v>1480</v>
      </c>
      <c r="F94" s="22"/>
      <c r="G94" s="23"/>
      <c r="H94" s="23">
        <v>422.5</v>
      </c>
      <c r="I94" s="23"/>
      <c r="J94" s="23">
        <v>1.2</v>
      </c>
      <c r="K94" s="23"/>
      <c r="L94" s="23"/>
      <c r="M94" s="23"/>
      <c r="N94" s="23"/>
      <c r="O94" s="23"/>
      <c r="P94" s="23"/>
      <c r="Q94" s="23"/>
      <c r="R94" s="23"/>
      <c r="S94" s="23"/>
      <c r="T94" s="14">
        <v>80.221808476612907</v>
      </c>
      <c r="U94" s="15"/>
      <c r="V94" s="15">
        <v>13.629032258064516</v>
      </c>
      <c r="W94" s="15"/>
      <c r="X94" s="15"/>
      <c r="Y94" s="15"/>
      <c r="Z94" s="15"/>
      <c r="AA94" s="15"/>
      <c r="AB94" s="15"/>
      <c r="AC94" s="15"/>
      <c r="AD94" s="15">
        <v>79.428473662629301</v>
      </c>
      <c r="AE94" s="15"/>
      <c r="AF94" s="15">
        <v>13.494251130880375</v>
      </c>
      <c r="AG94" s="15"/>
      <c r="AH94" s="15"/>
      <c r="AI94" s="15"/>
      <c r="AJ94" s="15"/>
      <c r="AK94" s="15"/>
      <c r="AL94" s="15"/>
      <c r="AM94" s="15"/>
    </row>
    <row r="95" spans="1:39" x14ac:dyDescent="0.15">
      <c r="A95" s="20">
        <v>2000</v>
      </c>
      <c r="B95" s="20">
        <v>6</v>
      </c>
      <c r="C95" s="21">
        <v>36678</v>
      </c>
      <c r="D95" s="22">
        <v>2</v>
      </c>
      <c r="E95" s="22">
        <v>1428</v>
      </c>
      <c r="F95" s="22"/>
      <c r="G95" s="23"/>
      <c r="H95" s="23">
        <v>398.79999999999995</v>
      </c>
      <c r="I95" s="23"/>
      <c r="J95" s="23">
        <v>0.9</v>
      </c>
      <c r="K95" s="23"/>
      <c r="L95" s="23"/>
      <c r="M95" s="23"/>
      <c r="N95" s="23"/>
      <c r="O95" s="23"/>
      <c r="P95" s="23"/>
      <c r="Q95" s="23"/>
      <c r="R95" s="23"/>
      <c r="S95" s="23"/>
      <c r="T95" s="14">
        <v>78.245851979066657</v>
      </c>
      <c r="U95" s="15"/>
      <c r="V95" s="15">
        <v>13.293333333333331</v>
      </c>
      <c r="W95" s="15"/>
      <c r="X95" s="15"/>
      <c r="Y95" s="15"/>
      <c r="Z95" s="15"/>
      <c r="AA95" s="15"/>
      <c r="AB95" s="15"/>
      <c r="AC95" s="15"/>
      <c r="AD95" s="15">
        <v>77.511759432003515</v>
      </c>
      <c r="AE95" s="15"/>
      <c r="AF95" s="15">
        <v>13.168616985069443</v>
      </c>
      <c r="AG95" s="15"/>
      <c r="AH95" s="15"/>
      <c r="AI95" s="15"/>
      <c r="AJ95" s="15"/>
      <c r="AK95" s="15"/>
      <c r="AL95" s="15"/>
      <c r="AM95" s="15"/>
    </row>
    <row r="96" spans="1:39" x14ac:dyDescent="0.15">
      <c r="A96" s="20">
        <v>2000</v>
      </c>
      <c r="B96" s="20">
        <v>7</v>
      </c>
      <c r="C96" s="21">
        <v>36708</v>
      </c>
      <c r="D96" s="22">
        <v>2</v>
      </c>
      <c r="E96" s="22">
        <v>1488</v>
      </c>
      <c r="F96" s="22"/>
      <c r="G96" s="23"/>
      <c r="H96" s="23">
        <v>379</v>
      </c>
      <c r="I96" s="23"/>
      <c r="J96" s="23">
        <v>1.2</v>
      </c>
      <c r="K96" s="23"/>
      <c r="L96" s="23"/>
      <c r="M96" s="23"/>
      <c r="N96" s="23"/>
      <c r="O96" s="23"/>
      <c r="P96" s="23"/>
      <c r="Q96" s="23"/>
      <c r="R96" s="23"/>
      <c r="S96" s="23"/>
      <c r="T96" s="14">
        <v>71.962285000322581</v>
      </c>
      <c r="U96" s="15"/>
      <c r="V96" s="15">
        <v>12.225806451612904</v>
      </c>
      <c r="W96" s="15"/>
      <c r="X96" s="15"/>
      <c r="Y96" s="15"/>
      <c r="Z96" s="15"/>
      <c r="AA96" s="15"/>
      <c r="AB96" s="15"/>
      <c r="AC96" s="15"/>
      <c r="AD96" s="15">
        <v>71.207317392631481</v>
      </c>
      <c r="AE96" s="15"/>
      <c r="AF96" s="15">
        <v>12.097543600470431</v>
      </c>
      <c r="AG96" s="15"/>
      <c r="AH96" s="15"/>
      <c r="AI96" s="15"/>
      <c r="AJ96" s="15"/>
      <c r="AK96" s="15"/>
      <c r="AL96" s="15"/>
      <c r="AM96" s="15"/>
    </row>
    <row r="97" spans="1:39" x14ac:dyDescent="0.15">
      <c r="A97" s="20">
        <v>2000</v>
      </c>
      <c r="B97" s="20">
        <v>8</v>
      </c>
      <c r="C97" s="21">
        <v>36739</v>
      </c>
      <c r="D97" s="22">
        <v>2</v>
      </c>
      <c r="E97" s="22">
        <v>1438</v>
      </c>
      <c r="F97" s="22"/>
      <c r="G97" s="23"/>
      <c r="H97" s="23">
        <v>365.8</v>
      </c>
      <c r="I97" s="23"/>
      <c r="J97" s="23">
        <v>1.1000000000000001</v>
      </c>
      <c r="K97" s="23"/>
      <c r="L97" s="23"/>
      <c r="M97" s="23"/>
      <c r="N97" s="23"/>
      <c r="O97" s="23"/>
      <c r="P97" s="23"/>
      <c r="Q97" s="23"/>
      <c r="R97" s="23"/>
      <c r="S97" s="23"/>
      <c r="T97" s="14">
        <v>69.455946842000003</v>
      </c>
      <c r="U97" s="15"/>
      <c r="V97" s="15">
        <v>11.8</v>
      </c>
      <c r="W97" s="15"/>
      <c r="X97" s="15"/>
      <c r="Y97" s="15"/>
      <c r="Z97" s="15"/>
      <c r="AA97" s="15"/>
      <c r="AB97" s="15"/>
      <c r="AC97" s="15"/>
      <c r="AD97" s="15">
        <v>68.679939153438823</v>
      </c>
      <c r="AE97" s="15"/>
      <c r="AF97" s="15">
        <v>11.668162610383066</v>
      </c>
      <c r="AG97" s="15"/>
      <c r="AH97" s="15"/>
      <c r="AI97" s="15"/>
      <c r="AJ97" s="15"/>
      <c r="AK97" s="15"/>
      <c r="AL97" s="15"/>
      <c r="AM97" s="15"/>
    </row>
    <row r="98" spans="1:39" x14ac:dyDescent="0.15">
      <c r="A98" s="20">
        <v>2000</v>
      </c>
      <c r="B98" s="20">
        <v>9</v>
      </c>
      <c r="C98" s="21">
        <v>36770</v>
      </c>
      <c r="D98" s="22">
        <v>2</v>
      </c>
      <c r="E98" s="22">
        <v>1438</v>
      </c>
      <c r="F98" s="22"/>
      <c r="G98" s="23"/>
      <c r="H98" s="23">
        <v>325</v>
      </c>
      <c r="I98" s="23"/>
      <c r="J98" s="23">
        <v>0.2</v>
      </c>
      <c r="K98" s="23"/>
      <c r="L98" s="23"/>
      <c r="M98" s="23"/>
      <c r="N98" s="23"/>
      <c r="O98" s="23"/>
      <c r="P98" s="23"/>
      <c r="Q98" s="23"/>
      <c r="R98" s="23"/>
      <c r="S98" s="23"/>
      <c r="T98" s="14">
        <v>63.766052891666668</v>
      </c>
      <c r="U98" s="15"/>
      <c r="V98" s="15">
        <v>10.833333333333334</v>
      </c>
      <c r="W98" s="15"/>
      <c r="X98" s="15"/>
      <c r="Y98" s="15"/>
      <c r="Z98" s="15"/>
      <c r="AA98" s="15"/>
      <c r="AB98" s="15"/>
      <c r="AC98" s="15"/>
      <c r="AD98" s="15">
        <v>63.065211923390365</v>
      </c>
      <c r="AE98" s="15"/>
      <c r="AF98" s="15">
        <v>10.714266157638889</v>
      </c>
      <c r="AG98" s="15"/>
      <c r="AH98" s="15"/>
      <c r="AI98" s="15"/>
      <c r="AJ98" s="15"/>
      <c r="AK98" s="15"/>
      <c r="AL98" s="15"/>
      <c r="AM98" s="15"/>
    </row>
    <row r="99" spans="1:39" x14ac:dyDescent="0.15">
      <c r="A99" s="20">
        <v>2000</v>
      </c>
      <c r="B99" s="20">
        <v>10</v>
      </c>
      <c r="C99" s="21">
        <v>36800</v>
      </c>
      <c r="D99" s="22">
        <v>2</v>
      </c>
      <c r="E99" s="22">
        <v>1484</v>
      </c>
      <c r="F99" s="22"/>
      <c r="G99" s="23"/>
      <c r="H99" s="23">
        <v>350.70000000000005</v>
      </c>
      <c r="I99" s="23"/>
      <c r="J99" s="23">
        <v>2.1</v>
      </c>
      <c r="K99" s="23"/>
      <c r="L99" s="23"/>
      <c r="M99" s="23"/>
      <c r="N99" s="23"/>
      <c r="O99" s="23"/>
      <c r="P99" s="23"/>
      <c r="Q99" s="23"/>
      <c r="R99" s="23"/>
      <c r="S99" s="23"/>
      <c r="T99" s="14">
        <v>66.588847888161297</v>
      </c>
      <c r="U99" s="15"/>
      <c r="V99" s="15">
        <v>11.312903225806453</v>
      </c>
      <c r="W99" s="15"/>
      <c r="X99" s="15"/>
      <c r="Y99" s="15"/>
      <c r="Z99" s="15"/>
      <c r="AA99" s="15"/>
      <c r="AB99" s="15"/>
      <c r="AC99" s="15"/>
      <c r="AD99" s="15">
        <v>65.789324815098254</v>
      </c>
      <c r="AE99" s="15"/>
      <c r="AF99" s="15">
        <v>11.177070763776882</v>
      </c>
      <c r="AG99" s="15"/>
      <c r="AH99" s="15"/>
      <c r="AI99" s="15"/>
      <c r="AJ99" s="15"/>
      <c r="AK99" s="15"/>
      <c r="AL99" s="15"/>
      <c r="AM99" s="15"/>
    </row>
    <row r="100" spans="1:39" x14ac:dyDescent="0.15">
      <c r="A100" s="20">
        <v>2000</v>
      </c>
      <c r="B100" s="20">
        <v>11</v>
      </c>
      <c r="C100" s="21">
        <v>36831</v>
      </c>
      <c r="D100" s="22">
        <v>2</v>
      </c>
      <c r="E100" s="22">
        <v>1398</v>
      </c>
      <c r="F100" s="22"/>
      <c r="G100" s="23"/>
      <c r="H100" s="23">
        <v>322</v>
      </c>
      <c r="I100" s="23"/>
      <c r="J100" s="23">
        <v>0.4</v>
      </c>
      <c r="K100" s="23"/>
      <c r="L100" s="23"/>
      <c r="M100" s="23"/>
      <c r="N100" s="23"/>
      <c r="O100" s="23"/>
      <c r="P100" s="23"/>
      <c r="Q100" s="23"/>
      <c r="R100" s="23"/>
      <c r="S100" s="23"/>
      <c r="T100" s="14">
        <v>63.177443172666663</v>
      </c>
      <c r="U100" s="15"/>
      <c r="V100" s="15">
        <v>10.733333333333333</v>
      </c>
      <c r="W100" s="15"/>
      <c r="X100" s="15"/>
      <c r="Y100" s="15"/>
      <c r="Z100" s="15"/>
      <c r="AA100" s="15"/>
      <c r="AB100" s="15"/>
      <c r="AC100" s="15"/>
      <c r="AD100" s="15">
        <v>62.416493581198786</v>
      </c>
      <c r="AE100" s="15"/>
      <c r="AF100" s="15">
        <v>10.604054191840278</v>
      </c>
      <c r="AG100" s="15"/>
      <c r="AH100" s="15"/>
      <c r="AI100" s="15"/>
      <c r="AJ100" s="15"/>
      <c r="AK100" s="15"/>
      <c r="AL100" s="15"/>
      <c r="AM100" s="15"/>
    </row>
    <row r="101" spans="1:39" x14ac:dyDescent="0.15">
      <c r="A101" s="20">
        <v>2000</v>
      </c>
      <c r="B101" s="20">
        <v>12</v>
      </c>
      <c r="C101" s="21">
        <v>36861</v>
      </c>
      <c r="D101" s="22">
        <v>2</v>
      </c>
      <c r="E101" s="22">
        <v>1405</v>
      </c>
      <c r="F101" s="22"/>
      <c r="G101" s="23"/>
      <c r="H101" s="23">
        <v>307.60000000000002</v>
      </c>
      <c r="I101" s="23"/>
      <c r="J101" s="23">
        <v>0.5</v>
      </c>
      <c r="K101" s="23"/>
      <c r="L101" s="23"/>
      <c r="M101" s="23"/>
      <c r="N101" s="23"/>
      <c r="O101" s="23"/>
      <c r="P101" s="23"/>
      <c r="Q101" s="23"/>
      <c r="R101" s="23"/>
      <c r="S101" s="23"/>
      <c r="T101" s="14">
        <v>58.405274053032265</v>
      </c>
      <c r="U101" s="15"/>
      <c r="V101" s="15">
        <v>9.9225806451612915</v>
      </c>
      <c r="W101" s="15"/>
      <c r="X101" s="15"/>
      <c r="Y101" s="15"/>
      <c r="Z101" s="15"/>
      <c r="AA101" s="15"/>
      <c r="AB101" s="15"/>
      <c r="AC101" s="15"/>
      <c r="AD101" s="15">
        <v>57.745605635164452</v>
      </c>
      <c r="AE101" s="15"/>
      <c r="AF101" s="15">
        <v>9.8105083506384396</v>
      </c>
      <c r="AG101" s="15"/>
      <c r="AH101" s="15"/>
      <c r="AI101" s="15"/>
      <c r="AJ101" s="15"/>
      <c r="AK101" s="15"/>
      <c r="AL101" s="15"/>
      <c r="AM101" s="15"/>
    </row>
    <row r="102" spans="1:39" x14ac:dyDescent="0.15">
      <c r="A102" s="20">
        <v>2001</v>
      </c>
      <c r="B102" s="20">
        <v>1</v>
      </c>
      <c r="C102" s="21">
        <v>36892</v>
      </c>
      <c r="D102" s="22">
        <v>2</v>
      </c>
      <c r="E102" s="22">
        <v>1485</v>
      </c>
      <c r="F102" s="22"/>
      <c r="G102" s="23"/>
      <c r="H102" s="23">
        <v>305</v>
      </c>
      <c r="I102" s="23"/>
      <c r="J102" s="23">
        <v>0.8</v>
      </c>
      <c r="K102" s="23"/>
      <c r="L102" s="23"/>
      <c r="M102" s="23"/>
      <c r="N102" s="23"/>
      <c r="O102" s="23"/>
      <c r="P102" s="23"/>
      <c r="Q102" s="23"/>
      <c r="R102" s="23"/>
      <c r="S102" s="23"/>
      <c r="T102" s="14">
        <v>57.91160138548387</v>
      </c>
      <c r="U102" s="15"/>
      <c r="V102" s="15">
        <v>9.8387096774193541</v>
      </c>
      <c r="W102" s="15"/>
      <c r="X102" s="15"/>
      <c r="Y102" s="15"/>
      <c r="Z102" s="15"/>
      <c r="AA102" s="15"/>
      <c r="AB102" s="15"/>
      <c r="AC102" s="15"/>
      <c r="AD102" s="15">
        <v>57.039056855283505</v>
      </c>
      <c r="AE102" s="15"/>
      <c r="AF102" s="15">
        <v>9.6904714642137098</v>
      </c>
      <c r="AG102" s="15"/>
      <c r="AH102" s="15"/>
      <c r="AI102" s="15"/>
      <c r="AJ102" s="15"/>
      <c r="AK102" s="15"/>
      <c r="AL102" s="15"/>
      <c r="AM102" s="15"/>
    </row>
    <row r="103" spans="1:39" x14ac:dyDescent="0.15">
      <c r="A103" s="20">
        <v>2001</v>
      </c>
      <c r="B103" s="20">
        <v>2</v>
      </c>
      <c r="C103" s="21">
        <v>36923</v>
      </c>
      <c r="D103" s="22">
        <v>2</v>
      </c>
      <c r="E103" s="22">
        <v>1339</v>
      </c>
      <c r="F103" s="22"/>
      <c r="G103" s="23"/>
      <c r="H103" s="23">
        <v>284.10000000000002</v>
      </c>
      <c r="I103" s="23"/>
      <c r="J103" s="23">
        <v>2</v>
      </c>
      <c r="K103" s="23"/>
      <c r="L103" s="23"/>
      <c r="M103" s="23"/>
      <c r="N103" s="23"/>
      <c r="O103" s="23"/>
      <c r="P103" s="23"/>
      <c r="Q103" s="23"/>
      <c r="R103" s="23"/>
      <c r="S103" s="23"/>
      <c r="T103" s="14">
        <v>59.722864702821433</v>
      </c>
      <c r="U103" s="15"/>
      <c r="V103" s="15">
        <v>10.146428571428572</v>
      </c>
      <c r="W103" s="15"/>
      <c r="X103" s="15"/>
      <c r="Y103" s="15"/>
      <c r="Z103" s="15"/>
      <c r="AA103" s="15"/>
      <c r="AB103" s="15"/>
      <c r="AC103" s="15"/>
      <c r="AD103" s="15">
        <v>58.961001606441819</v>
      </c>
      <c r="AE103" s="15"/>
      <c r="AF103" s="15">
        <v>10.016994232886905</v>
      </c>
      <c r="AG103" s="15"/>
      <c r="AH103" s="15"/>
      <c r="AI103" s="15"/>
      <c r="AJ103" s="15"/>
      <c r="AK103" s="15"/>
      <c r="AL103" s="15"/>
      <c r="AM103" s="15"/>
    </row>
    <row r="104" spans="1:39" x14ac:dyDescent="0.15">
      <c r="A104" s="20">
        <v>2001</v>
      </c>
      <c r="B104" s="20">
        <v>3</v>
      </c>
      <c r="C104" s="21">
        <v>36951</v>
      </c>
      <c r="D104" s="22">
        <v>2</v>
      </c>
      <c r="E104" s="22">
        <v>1488</v>
      </c>
      <c r="F104" s="22"/>
      <c r="G104" s="23"/>
      <c r="H104" s="23">
        <v>305.10000000000002</v>
      </c>
      <c r="I104" s="23"/>
      <c r="J104" s="23">
        <v>0.3</v>
      </c>
      <c r="K104" s="23"/>
      <c r="L104" s="23"/>
      <c r="M104" s="23"/>
      <c r="N104" s="23"/>
      <c r="O104" s="23"/>
      <c r="P104" s="23"/>
      <c r="Q104" s="23"/>
      <c r="R104" s="23"/>
      <c r="S104" s="23"/>
      <c r="T104" s="14">
        <v>57.930588795774192</v>
      </c>
      <c r="U104" s="15"/>
      <c r="V104" s="15">
        <v>9.8419354838709676</v>
      </c>
      <c r="W104" s="15"/>
      <c r="X104" s="15"/>
      <c r="Y104" s="15"/>
      <c r="Z104" s="15"/>
      <c r="AA104" s="15"/>
      <c r="AB104" s="15"/>
      <c r="AC104" s="15"/>
      <c r="AD104" s="15">
        <v>57.192948313505511</v>
      </c>
      <c r="AE104" s="15"/>
      <c r="AF104" s="15">
        <v>9.7166163702956982</v>
      </c>
      <c r="AG104" s="15"/>
      <c r="AH104" s="15"/>
      <c r="AI104" s="15"/>
      <c r="AJ104" s="15"/>
      <c r="AK104" s="15"/>
      <c r="AL104" s="15"/>
      <c r="AM104" s="15"/>
    </row>
    <row r="105" spans="1:39" x14ac:dyDescent="0.15">
      <c r="A105" s="20">
        <v>2001</v>
      </c>
      <c r="B105" s="20">
        <v>4</v>
      </c>
      <c r="C105" s="21">
        <v>36982</v>
      </c>
      <c r="D105" s="22">
        <v>2</v>
      </c>
      <c r="E105" s="22">
        <v>1259</v>
      </c>
      <c r="F105" s="22"/>
      <c r="G105" s="23"/>
      <c r="H105" s="23">
        <v>175.5</v>
      </c>
      <c r="I105" s="23"/>
      <c r="J105" s="23"/>
      <c r="K105" s="23"/>
      <c r="L105" s="23"/>
      <c r="M105" s="23"/>
      <c r="N105" s="23"/>
      <c r="O105" s="23"/>
      <c r="P105" s="23"/>
      <c r="Q105" s="23"/>
      <c r="R105" s="23"/>
      <c r="S105" s="23"/>
      <c r="T105" s="14">
        <v>34.433668561499999</v>
      </c>
      <c r="U105" s="15"/>
      <c r="V105" s="15">
        <v>5.85</v>
      </c>
      <c r="W105" s="15"/>
      <c r="X105" s="15"/>
      <c r="Y105" s="15"/>
      <c r="Z105" s="15"/>
      <c r="AA105" s="15"/>
      <c r="AB105" s="15"/>
      <c r="AC105" s="15"/>
      <c r="AD105" s="15">
        <v>33.728990872594451</v>
      </c>
      <c r="AE105" s="15"/>
      <c r="AF105" s="15">
        <v>5.7302809967013895</v>
      </c>
      <c r="AG105" s="15"/>
      <c r="AH105" s="15"/>
      <c r="AI105" s="15"/>
      <c r="AJ105" s="15"/>
      <c r="AK105" s="15"/>
      <c r="AL105" s="15"/>
      <c r="AM105" s="15"/>
    </row>
    <row r="106" spans="1:39" x14ac:dyDescent="0.15">
      <c r="A106" s="20">
        <v>2001</v>
      </c>
      <c r="B106" s="20">
        <v>5</v>
      </c>
      <c r="C106" s="21">
        <v>37012</v>
      </c>
      <c r="D106" s="22">
        <v>2</v>
      </c>
      <c r="E106" s="22">
        <v>1419</v>
      </c>
      <c r="F106" s="22"/>
      <c r="G106" s="23"/>
      <c r="H106" s="23">
        <v>156</v>
      </c>
      <c r="I106" s="23"/>
      <c r="J106" s="23">
        <v>0.1</v>
      </c>
      <c r="K106" s="23"/>
      <c r="L106" s="23"/>
      <c r="M106" s="23"/>
      <c r="N106" s="23"/>
      <c r="O106" s="23"/>
      <c r="P106" s="23"/>
      <c r="Q106" s="23"/>
      <c r="R106" s="23"/>
      <c r="S106" s="23"/>
      <c r="T106" s="14">
        <v>29.620360052903226</v>
      </c>
      <c r="U106" s="15"/>
      <c r="V106" s="15">
        <v>5.032258064516129</v>
      </c>
      <c r="W106" s="15"/>
      <c r="X106" s="15"/>
      <c r="Y106" s="15"/>
      <c r="Z106" s="15"/>
      <c r="AA106" s="15"/>
      <c r="AB106" s="15"/>
      <c r="AC106" s="15"/>
      <c r="AD106" s="15">
        <v>28.87158070429156</v>
      </c>
      <c r="AE106" s="15"/>
      <c r="AF106" s="15">
        <v>4.9050465482190857</v>
      </c>
      <c r="AG106" s="15"/>
      <c r="AH106" s="15"/>
      <c r="AI106" s="15"/>
      <c r="AJ106" s="15"/>
      <c r="AK106" s="15"/>
      <c r="AL106" s="15"/>
      <c r="AM106" s="15"/>
    </row>
    <row r="107" spans="1:39" x14ac:dyDescent="0.15">
      <c r="A107" s="20">
        <v>2001</v>
      </c>
      <c r="B107" s="20">
        <v>6</v>
      </c>
      <c r="C107" s="21">
        <v>37043</v>
      </c>
      <c r="D107" s="22">
        <v>2</v>
      </c>
      <c r="E107" s="22">
        <v>1281</v>
      </c>
      <c r="F107" s="22"/>
      <c r="G107" s="23"/>
      <c r="H107" s="23">
        <v>230.6</v>
      </c>
      <c r="I107" s="23"/>
      <c r="J107" s="23">
        <v>3.8</v>
      </c>
      <c r="K107" s="23"/>
      <c r="L107" s="23"/>
      <c r="M107" s="23"/>
      <c r="N107" s="23"/>
      <c r="O107" s="23"/>
      <c r="P107" s="23"/>
      <c r="Q107" s="23"/>
      <c r="R107" s="23"/>
      <c r="S107" s="23"/>
      <c r="T107" s="14">
        <v>45.244467067133336</v>
      </c>
      <c r="U107" s="15"/>
      <c r="V107" s="15">
        <v>7.6866666666666665</v>
      </c>
      <c r="W107" s="15"/>
      <c r="X107" s="15"/>
      <c r="Y107" s="15"/>
      <c r="Z107" s="15"/>
      <c r="AA107" s="15"/>
      <c r="AB107" s="15"/>
      <c r="AC107" s="15"/>
      <c r="AD107" s="15">
        <v>44.478401848159777</v>
      </c>
      <c r="AE107" s="15"/>
      <c r="AF107" s="15">
        <v>7.5565184217013881</v>
      </c>
      <c r="AG107" s="15"/>
      <c r="AH107" s="15"/>
      <c r="AI107" s="15"/>
      <c r="AJ107" s="15"/>
      <c r="AK107" s="15"/>
      <c r="AL107" s="15"/>
      <c r="AM107" s="15"/>
    </row>
    <row r="108" spans="1:39" x14ac:dyDescent="0.15">
      <c r="A108" s="20">
        <v>2001</v>
      </c>
      <c r="B108" s="20">
        <v>7</v>
      </c>
      <c r="C108" s="21">
        <v>37073</v>
      </c>
      <c r="D108" s="22">
        <v>2</v>
      </c>
      <c r="E108" s="22">
        <v>1484</v>
      </c>
      <c r="F108" s="22"/>
      <c r="G108" s="23"/>
      <c r="H108" s="23">
        <v>455.9</v>
      </c>
      <c r="I108" s="23"/>
      <c r="J108" s="23">
        <v>0.2</v>
      </c>
      <c r="K108" s="23"/>
      <c r="L108" s="23"/>
      <c r="M108" s="23"/>
      <c r="N108" s="23"/>
      <c r="O108" s="23"/>
      <c r="P108" s="23"/>
      <c r="Q108" s="23"/>
      <c r="R108" s="23"/>
      <c r="S108" s="23"/>
      <c r="T108" s="14">
        <v>86.563603513580645</v>
      </c>
      <c r="U108" s="15"/>
      <c r="V108" s="15">
        <v>14.706451612903225</v>
      </c>
      <c r="W108" s="15"/>
      <c r="X108" s="15"/>
      <c r="Y108" s="15"/>
      <c r="Z108" s="15"/>
      <c r="AA108" s="15"/>
      <c r="AB108" s="15"/>
      <c r="AC108" s="15"/>
      <c r="AD108" s="15">
        <v>85.874231452131554</v>
      </c>
      <c r="AE108" s="15"/>
      <c r="AF108" s="15">
        <v>14.589332911122311</v>
      </c>
      <c r="AG108" s="15"/>
      <c r="AH108" s="15"/>
      <c r="AI108" s="15"/>
      <c r="AJ108" s="15"/>
      <c r="AK108" s="15"/>
      <c r="AL108" s="15"/>
      <c r="AM108" s="15"/>
    </row>
    <row r="109" spans="1:39" x14ac:dyDescent="0.15">
      <c r="A109" s="20">
        <v>2001</v>
      </c>
      <c r="B109" s="20">
        <v>8</v>
      </c>
      <c r="C109" s="21">
        <v>37104</v>
      </c>
      <c r="D109" s="22">
        <v>2</v>
      </c>
      <c r="E109" s="22">
        <v>1476</v>
      </c>
      <c r="F109" s="22"/>
      <c r="G109" s="23"/>
      <c r="H109" s="23">
        <v>410.6</v>
      </c>
      <c r="I109" s="23"/>
      <c r="J109" s="23">
        <v>0.1</v>
      </c>
      <c r="K109" s="23"/>
      <c r="L109" s="23"/>
      <c r="M109" s="23"/>
      <c r="N109" s="23"/>
      <c r="O109" s="23"/>
      <c r="P109" s="23"/>
      <c r="Q109" s="23"/>
      <c r="R109" s="23"/>
      <c r="S109" s="23"/>
      <c r="T109" s="14">
        <v>77.962306652064527</v>
      </c>
      <c r="U109" s="15"/>
      <c r="V109" s="15">
        <v>13.245161290322581</v>
      </c>
      <c r="W109" s="15"/>
      <c r="X109" s="15"/>
      <c r="Y109" s="15"/>
      <c r="Z109" s="15"/>
      <c r="AA109" s="15"/>
      <c r="AB109" s="15"/>
      <c r="AC109" s="15"/>
      <c r="AD109" s="15">
        <v>77.29273701966963</v>
      </c>
      <c r="AE109" s="15"/>
      <c r="AF109" s="15">
        <v>13.131406860047043</v>
      </c>
      <c r="AG109" s="15"/>
      <c r="AH109" s="15"/>
      <c r="AI109" s="15"/>
      <c r="AJ109" s="15"/>
      <c r="AK109" s="15"/>
      <c r="AL109" s="15"/>
      <c r="AM109" s="15"/>
    </row>
    <row r="110" spans="1:39" x14ac:dyDescent="0.15">
      <c r="A110" s="20">
        <v>2001</v>
      </c>
      <c r="B110" s="20">
        <v>9</v>
      </c>
      <c r="C110" s="21">
        <v>37135</v>
      </c>
      <c r="D110" s="22">
        <v>2</v>
      </c>
      <c r="E110" s="22">
        <v>1440</v>
      </c>
      <c r="F110" s="22"/>
      <c r="G110" s="23"/>
      <c r="H110" s="23">
        <v>386.8</v>
      </c>
      <c r="I110" s="23"/>
      <c r="J110" s="23">
        <v>1.1000000000000001</v>
      </c>
      <c r="K110" s="23"/>
      <c r="L110" s="23"/>
      <c r="M110" s="23"/>
      <c r="N110" s="23"/>
      <c r="O110" s="23"/>
      <c r="P110" s="23"/>
      <c r="Q110" s="23"/>
      <c r="R110" s="23"/>
      <c r="S110" s="23"/>
      <c r="T110" s="14">
        <v>75.891413103066668</v>
      </c>
      <c r="U110" s="15"/>
      <c r="V110" s="15">
        <v>12.893333333333334</v>
      </c>
      <c r="W110" s="15"/>
      <c r="X110" s="15"/>
      <c r="Y110" s="15"/>
      <c r="Z110" s="15"/>
      <c r="AA110" s="15"/>
      <c r="AB110" s="15"/>
      <c r="AC110" s="15"/>
      <c r="AD110" s="15">
        <v>75.263469826746118</v>
      </c>
      <c r="AE110" s="15"/>
      <c r="AF110" s="15">
        <v>12.786650882118057</v>
      </c>
      <c r="AG110" s="15"/>
      <c r="AH110" s="15"/>
      <c r="AI110" s="15"/>
      <c r="AJ110" s="15"/>
      <c r="AK110" s="15"/>
      <c r="AL110" s="15"/>
      <c r="AM110" s="15"/>
    </row>
    <row r="111" spans="1:39" x14ac:dyDescent="0.15">
      <c r="A111" s="20">
        <v>2001</v>
      </c>
      <c r="B111" s="20">
        <v>10</v>
      </c>
      <c r="C111" s="21">
        <v>37165</v>
      </c>
      <c r="D111" s="22">
        <v>2</v>
      </c>
      <c r="E111" s="22">
        <v>1344</v>
      </c>
      <c r="F111" s="22"/>
      <c r="G111" s="23"/>
      <c r="H111" s="23">
        <v>335.1</v>
      </c>
      <c r="I111" s="23"/>
      <c r="J111" s="23">
        <v>0.2</v>
      </c>
      <c r="K111" s="23"/>
      <c r="L111" s="23"/>
      <c r="M111" s="23"/>
      <c r="N111" s="23"/>
      <c r="O111" s="23"/>
      <c r="P111" s="23"/>
      <c r="Q111" s="23"/>
      <c r="R111" s="23"/>
      <c r="S111" s="23"/>
      <c r="T111" s="14">
        <v>63.626811882870975</v>
      </c>
      <c r="U111" s="15"/>
      <c r="V111" s="15">
        <v>10.80967741935484</v>
      </c>
      <c r="W111" s="15"/>
      <c r="X111" s="15"/>
      <c r="Y111" s="15"/>
      <c r="Z111" s="15"/>
      <c r="AA111" s="15"/>
      <c r="AB111" s="15"/>
      <c r="AC111" s="15"/>
      <c r="AD111" s="15">
        <v>62.948578687764872</v>
      </c>
      <c r="AE111" s="15"/>
      <c r="AF111" s="15">
        <v>10.6944511202957</v>
      </c>
      <c r="AG111" s="15"/>
      <c r="AH111" s="15"/>
      <c r="AI111" s="15"/>
      <c r="AJ111" s="15"/>
      <c r="AK111" s="15"/>
      <c r="AL111" s="15"/>
      <c r="AM111" s="15"/>
    </row>
    <row r="112" spans="1:39" x14ac:dyDescent="0.15">
      <c r="A112" s="20">
        <v>2001</v>
      </c>
      <c r="B112" s="20">
        <v>11</v>
      </c>
      <c r="C112" s="21">
        <v>37196</v>
      </c>
      <c r="D112" s="22">
        <v>2</v>
      </c>
      <c r="E112" s="22">
        <v>1423</v>
      </c>
      <c r="F112" s="22"/>
      <c r="G112" s="23"/>
      <c r="H112" s="23">
        <v>702.8</v>
      </c>
      <c r="I112" s="23"/>
      <c r="J112" s="23">
        <v>1.1000000000000001</v>
      </c>
      <c r="K112" s="23"/>
      <c r="L112" s="23"/>
      <c r="M112" s="23"/>
      <c r="N112" s="23"/>
      <c r="O112" s="23"/>
      <c r="P112" s="23"/>
      <c r="Q112" s="23"/>
      <c r="R112" s="23"/>
      <c r="S112" s="23"/>
      <c r="T112" s="14">
        <v>137.89163683773333</v>
      </c>
      <c r="U112" s="15"/>
      <c r="V112" s="15">
        <v>23.426666666666666</v>
      </c>
      <c r="W112" s="15"/>
      <c r="X112" s="15"/>
      <c r="Y112" s="15"/>
      <c r="Z112" s="15"/>
      <c r="AA112" s="15"/>
      <c r="AB112" s="15"/>
      <c r="AC112" s="15"/>
      <c r="AD112" s="15">
        <v>137.08848331934368</v>
      </c>
      <c r="AE112" s="15"/>
      <c r="AF112" s="15">
        <v>23.290217421527775</v>
      </c>
      <c r="AG112" s="15"/>
      <c r="AH112" s="15"/>
      <c r="AI112" s="15"/>
      <c r="AJ112" s="15"/>
      <c r="AK112" s="15"/>
      <c r="AL112" s="15"/>
      <c r="AM112" s="15"/>
    </row>
    <row r="113" spans="1:39" x14ac:dyDescent="0.15">
      <c r="A113" s="20">
        <v>2001</v>
      </c>
      <c r="B113" s="20">
        <v>12</v>
      </c>
      <c r="C113" s="21">
        <v>37226</v>
      </c>
      <c r="D113" s="22">
        <v>2</v>
      </c>
      <c r="E113" s="22">
        <v>1479</v>
      </c>
      <c r="F113" s="22"/>
      <c r="G113" s="23"/>
      <c r="H113" s="23">
        <v>725.3</v>
      </c>
      <c r="I113" s="23"/>
      <c r="J113" s="23">
        <v>0.9</v>
      </c>
      <c r="K113" s="23"/>
      <c r="L113" s="23"/>
      <c r="M113" s="23"/>
      <c r="N113" s="23"/>
      <c r="O113" s="23"/>
      <c r="P113" s="23"/>
      <c r="Q113" s="23"/>
      <c r="R113" s="23"/>
      <c r="S113" s="23"/>
      <c r="T113" s="14">
        <v>137.71568683570968</v>
      </c>
      <c r="U113" s="15"/>
      <c r="V113" s="15">
        <v>23.396774193548385</v>
      </c>
      <c r="W113" s="15"/>
      <c r="X113" s="15"/>
      <c r="Y113" s="15"/>
      <c r="Z113" s="15"/>
      <c r="AA113" s="15"/>
      <c r="AB113" s="15"/>
      <c r="AC113" s="15"/>
      <c r="AD113" s="15">
        <v>137.07458319508021</v>
      </c>
      <c r="AE113" s="15"/>
      <c r="AF113" s="15">
        <v>23.28785590356183</v>
      </c>
      <c r="AG113" s="15"/>
      <c r="AH113" s="15"/>
      <c r="AI113" s="15"/>
      <c r="AJ113" s="15"/>
      <c r="AK113" s="15"/>
      <c r="AL113" s="15"/>
      <c r="AM113" s="15"/>
    </row>
    <row r="114" spans="1:39" x14ac:dyDescent="0.15">
      <c r="A114" s="20">
        <v>2002</v>
      </c>
      <c r="B114" s="20">
        <v>1</v>
      </c>
      <c r="C114" s="21">
        <v>37257</v>
      </c>
      <c r="D114" s="22">
        <v>2</v>
      </c>
      <c r="E114" s="22">
        <v>1485</v>
      </c>
      <c r="F114" s="22"/>
      <c r="G114" s="23"/>
      <c r="H114" s="23">
        <v>676.3</v>
      </c>
      <c r="I114" s="23"/>
      <c r="J114" s="23">
        <v>1.2000000000000002</v>
      </c>
      <c r="K114" s="23"/>
      <c r="L114" s="23"/>
      <c r="M114" s="23"/>
      <c r="N114" s="23"/>
      <c r="O114" s="23"/>
      <c r="P114" s="23"/>
      <c r="Q114" s="23"/>
      <c r="R114" s="23"/>
      <c r="S114" s="23"/>
      <c r="T114" s="14">
        <v>128.41185579345162</v>
      </c>
      <c r="U114" s="15"/>
      <c r="V114" s="15">
        <v>21.816129032258065</v>
      </c>
      <c r="W114" s="15"/>
      <c r="X114" s="15"/>
      <c r="Y114" s="15"/>
      <c r="Z114" s="15"/>
      <c r="AA114" s="15"/>
      <c r="AB114" s="15"/>
      <c r="AC114" s="15"/>
      <c r="AD114" s="15">
        <v>127.75094972376795</v>
      </c>
      <c r="AE114" s="15"/>
      <c r="AF114" s="15">
        <v>21.70384647076613</v>
      </c>
      <c r="AG114" s="15"/>
      <c r="AH114" s="15"/>
      <c r="AI114" s="15"/>
      <c r="AJ114" s="15"/>
      <c r="AK114" s="15"/>
      <c r="AL114" s="15"/>
      <c r="AM114" s="15"/>
    </row>
    <row r="115" spans="1:39" x14ac:dyDescent="0.15">
      <c r="A115" s="20">
        <v>2002</v>
      </c>
      <c r="B115" s="20">
        <v>2</v>
      </c>
      <c r="C115" s="21">
        <v>37288</v>
      </c>
      <c r="D115" s="22">
        <v>2</v>
      </c>
      <c r="E115" s="22">
        <v>1344</v>
      </c>
      <c r="F115" s="22"/>
      <c r="G115" s="23"/>
      <c r="H115" s="23">
        <v>599.5</v>
      </c>
      <c r="I115" s="23"/>
      <c r="J115" s="23">
        <v>2.9</v>
      </c>
      <c r="K115" s="23"/>
      <c r="L115" s="23"/>
      <c r="M115" s="23"/>
      <c r="N115" s="23"/>
      <c r="O115" s="23"/>
      <c r="P115" s="23"/>
      <c r="Q115" s="23"/>
      <c r="R115" s="23"/>
      <c r="S115" s="23"/>
      <c r="T115" s="14">
        <v>126.02554519303571</v>
      </c>
      <c r="U115" s="15"/>
      <c r="V115" s="15">
        <v>21.410714285714285</v>
      </c>
      <c r="W115" s="15"/>
      <c r="X115" s="15"/>
      <c r="Y115" s="15"/>
      <c r="Z115" s="15"/>
      <c r="AA115" s="15"/>
      <c r="AB115" s="15"/>
      <c r="AC115" s="15"/>
      <c r="AD115" s="15">
        <v>125.23490669193673</v>
      </c>
      <c r="AE115" s="15"/>
      <c r="AF115" s="15">
        <v>21.276391240141368</v>
      </c>
      <c r="AG115" s="15"/>
      <c r="AH115" s="15"/>
      <c r="AI115" s="15"/>
      <c r="AJ115" s="15"/>
      <c r="AK115" s="15"/>
      <c r="AL115" s="15"/>
      <c r="AM115" s="15"/>
    </row>
    <row r="116" spans="1:39" x14ac:dyDescent="0.15">
      <c r="A116" s="20">
        <v>2002</v>
      </c>
      <c r="B116" s="20">
        <v>3</v>
      </c>
      <c r="C116" s="21">
        <v>37316</v>
      </c>
      <c r="D116" s="22">
        <v>2</v>
      </c>
      <c r="E116" s="22">
        <v>1488</v>
      </c>
      <c r="F116" s="22"/>
      <c r="G116" s="23"/>
      <c r="H116" s="23">
        <v>632.69999999999993</v>
      </c>
      <c r="I116" s="23"/>
      <c r="J116" s="23">
        <v>11.5</v>
      </c>
      <c r="K116" s="23"/>
      <c r="L116" s="23"/>
      <c r="M116" s="23"/>
      <c r="N116" s="23"/>
      <c r="O116" s="23"/>
      <c r="P116" s="23"/>
      <c r="Q116" s="23"/>
      <c r="R116" s="23"/>
      <c r="S116" s="23"/>
      <c r="T116" s="14">
        <v>120.13334490687095</v>
      </c>
      <c r="U116" s="15"/>
      <c r="V116" s="15">
        <v>20.409677419354836</v>
      </c>
      <c r="W116" s="15"/>
      <c r="X116" s="15"/>
      <c r="Y116" s="15"/>
      <c r="Z116" s="15"/>
      <c r="AA116" s="15"/>
      <c r="AB116" s="15"/>
      <c r="AC116" s="15"/>
      <c r="AD116" s="15">
        <v>119.41055624639291</v>
      </c>
      <c r="AE116" s="15"/>
      <c r="AF116" s="15">
        <v>20.286881509408598</v>
      </c>
      <c r="AG116" s="15"/>
      <c r="AH116" s="15"/>
      <c r="AI116" s="15"/>
      <c r="AJ116" s="15"/>
      <c r="AK116" s="15"/>
      <c r="AL116" s="15"/>
      <c r="AM116" s="15"/>
    </row>
    <row r="117" spans="1:39" x14ac:dyDescent="0.15">
      <c r="A117" s="20">
        <v>2002</v>
      </c>
      <c r="B117" s="20">
        <v>4</v>
      </c>
      <c r="C117" s="21">
        <v>37347</v>
      </c>
      <c r="D117" s="22">
        <v>2</v>
      </c>
      <c r="E117" s="22">
        <v>1438</v>
      </c>
      <c r="F117" s="22"/>
      <c r="G117" s="23"/>
      <c r="H117" s="23">
        <v>548.4</v>
      </c>
      <c r="I117" s="23"/>
      <c r="J117" s="23">
        <v>5</v>
      </c>
      <c r="K117" s="23"/>
      <c r="L117" s="23"/>
      <c r="M117" s="23"/>
      <c r="N117" s="23"/>
      <c r="O117" s="23"/>
      <c r="P117" s="23"/>
      <c r="Q117" s="23"/>
      <c r="R117" s="23"/>
      <c r="S117" s="23"/>
      <c r="T117" s="14">
        <v>107.59785663319998</v>
      </c>
      <c r="U117" s="15"/>
      <c r="V117" s="15">
        <v>18.279999999999998</v>
      </c>
      <c r="W117" s="15"/>
      <c r="X117" s="15"/>
      <c r="Y117" s="15"/>
      <c r="Z117" s="15"/>
      <c r="AA117" s="15"/>
      <c r="AB117" s="15"/>
      <c r="AC117" s="15"/>
      <c r="AD117" s="15">
        <v>106.85225392424911</v>
      </c>
      <c r="AE117" s="15"/>
      <c r="AF117" s="15">
        <v>18.153328168923611</v>
      </c>
      <c r="AG117" s="15"/>
      <c r="AH117" s="15"/>
      <c r="AI117" s="15"/>
      <c r="AJ117" s="15"/>
      <c r="AK117" s="15"/>
      <c r="AL117" s="15"/>
      <c r="AM117" s="15"/>
    </row>
    <row r="118" spans="1:39" x14ac:dyDescent="0.15">
      <c r="A118" s="20">
        <v>2002</v>
      </c>
      <c r="B118" s="20">
        <v>5</v>
      </c>
      <c r="C118" s="21">
        <v>37377</v>
      </c>
      <c r="D118" s="22">
        <v>2</v>
      </c>
      <c r="E118" s="22">
        <v>1488</v>
      </c>
      <c r="F118" s="22"/>
      <c r="G118" s="23"/>
      <c r="H118" s="23">
        <v>534</v>
      </c>
      <c r="I118" s="23"/>
      <c r="J118" s="23">
        <v>4.5999999999999996</v>
      </c>
      <c r="K118" s="23"/>
      <c r="L118" s="23"/>
      <c r="M118" s="23"/>
      <c r="N118" s="23"/>
      <c r="O118" s="23"/>
      <c r="P118" s="23"/>
      <c r="Q118" s="23"/>
      <c r="R118" s="23"/>
      <c r="S118" s="23"/>
      <c r="T118" s="14">
        <v>101.39277095032259</v>
      </c>
      <c r="U118" s="15"/>
      <c r="V118" s="15">
        <v>17.225806451612904</v>
      </c>
      <c r="W118" s="15"/>
      <c r="X118" s="15"/>
      <c r="Y118" s="15"/>
      <c r="Z118" s="15"/>
      <c r="AA118" s="15"/>
      <c r="AB118" s="15"/>
      <c r="AC118" s="15"/>
      <c r="AD118" s="15">
        <v>100.75414261332486</v>
      </c>
      <c r="AE118" s="15"/>
      <c r="AF118" s="15">
        <v>17.117308695564514</v>
      </c>
      <c r="AG118" s="15"/>
      <c r="AH118" s="15"/>
      <c r="AI118" s="15"/>
      <c r="AJ118" s="15"/>
      <c r="AK118" s="15"/>
      <c r="AL118" s="15"/>
      <c r="AM118" s="15"/>
    </row>
    <row r="119" spans="1:39" x14ac:dyDescent="0.15">
      <c r="A119" s="20">
        <v>2002</v>
      </c>
      <c r="B119" s="20">
        <v>6</v>
      </c>
      <c r="C119" s="21">
        <v>37408</v>
      </c>
      <c r="D119" s="22">
        <v>2</v>
      </c>
      <c r="E119" s="22">
        <v>1440</v>
      </c>
      <c r="F119" s="22"/>
      <c r="G119" s="23"/>
      <c r="H119" s="23">
        <v>490.5</v>
      </c>
      <c r="I119" s="23"/>
      <c r="J119" s="23">
        <v>3.5</v>
      </c>
      <c r="K119" s="23"/>
      <c r="L119" s="23"/>
      <c r="M119" s="23"/>
      <c r="N119" s="23"/>
      <c r="O119" s="23"/>
      <c r="P119" s="23"/>
      <c r="Q119" s="23"/>
      <c r="R119" s="23"/>
      <c r="S119" s="23"/>
      <c r="T119" s="14">
        <v>96.237689056500017</v>
      </c>
      <c r="U119" s="15"/>
      <c r="V119" s="15">
        <v>16.350000000000001</v>
      </c>
      <c r="W119" s="15"/>
      <c r="X119" s="15"/>
      <c r="Y119" s="15"/>
      <c r="Z119" s="15"/>
      <c r="AA119" s="15"/>
      <c r="AB119" s="15"/>
      <c r="AC119" s="15"/>
      <c r="AD119" s="15">
        <v>95.53301136759444</v>
      </c>
      <c r="AE119" s="15"/>
      <c r="AF119" s="15">
        <v>16.230280996701389</v>
      </c>
      <c r="AG119" s="15"/>
      <c r="AH119" s="15"/>
      <c r="AI119" s="15"/>
      <c r="AJ119" s="15"/>
      <c r="AK119" s="15"/>
      <c r="AL119" s="15"/>
      <c r="AM119" s="15"/>
    </row>
    <row r="120" spans="1:39" x14ac:dyDescent="0.15">
      <c r="A120" s="20">
        <v>2002</v>
      </c>
      <c r="B120" s="20">
        <v>7</v>
      </c>
      <c r="C120" s="21">
        <v>37438</v>
      </c>
      <c r="D120" s="22">
        <v>2</v>
      </c>
      <c r="E120" s="22">
        <v>1488</v>
      </c>
      <c r="F120" s="22"/>
      <c r="G120" s="23"/>
      <c r="H120" s="23">
        <v>487.7</v>
      </c>
      <c r="I120" s="23"/>
      <c r="J120" s="23">
        <v>4.0999999999999996</v>
      </c>
      <c r="K120" s="23"/>
      <c r="L120" s="23"/>
      <c r="M120" s="23"/>
      <c r="N120" s="23"/>
      <c r="O120" s="23"/>
      <c r="P120" s="23"/>
      <c r="Q120" s="23"/>
      <c r="R120" s="23"/>
      <c r="S120" s="23"/>
      <c r="T120" s="14">
        <v>92.601599985903235</v>
      </c>
      <c r="U120" s="15"/>
      <c r="V120" s="15">
        <v>15.732258064516129</v>
      </c>
      <c r="W120" s="15"/>
      <c r="X120" s="15"/>
      <c r="Y120" s="15"/>
      <c r="Z120" s="15"/>
      <c r="AA120" s="15"/>
      <c r="AB120" s="15"/>
      <c r="AC120" s="15"/>
      <c r="AD120" s="15">
        <v>91.91841618353358</v>
      </c>
      <c r="AE120" s="15"/>
      <c r="AF120" s="15">
        <v>15.616190697580645</v>
      </c>
      <c r="AG120" s="15"/>
      <c r="AH120" s="15"/>
      <c r="AI120" s="15"/>
      <c r="AJ120" s="15"/>
      <c r="AK120" s="15"/>
      <c r="AL120" s="15"/>
      <c r="AM120" s="15"/>
    </row>
    <row r="121" spans="1:39" x14ac:dyDescent="0.15">
      <c r="A121" s="20">
        <v>2002</v>
      </c>
      <c r="B121" s="20">
        <v>8</v>
      </c>
      <c r="C121" s="21">
        <v>37469</v>
      </c>
      <c r="D121" s="22">
        <v>2</v>
      </c>
      <c r="E121" s="22">
        <v>1488</v>
      </c>
      <c r="F121" s="22"/>
      <c r="G121" s="23"/>
      <c r="H121" s="23">
        <v>456.5</v>
      </c>
      <c r="I121" s="23"/>
      <c r="J121" s="23">
        <v>3.1</v>
      </c>
      <c r="K121" s="23"/>
      <c r="L121" s="23"/>
      <c r="M121" s="23"/>
      <c r="N121" s="23"/>
      <c r="O121" s="23"/>
      <c r="P121" s="23"/>
      <c r="Q121" s="23"/>
      <c r="R121" s="23"/>
      <c r="S121" s="23"/>
      <c r="T121" s="14">
        <v>86.67752797532259</v>
      </c>
      <c r="U121" s="15"/>
      <c r="V121" s="15">
        <v>14.725806451612904</v>
      </c>
      <c r="W121" s="15"/>
      <c r="X121" s="15"/>
      <c r="Y121" s="15"/>
      <c r="Z121" s="15"/>
      <c r="AA121" s="15"/>
      <c r="AB121" s="15"/>
      <c r="AC121" s="15"/>
      <c r="AD121" s="15">
        <v>86.011671298375347</v>
      </c>
      <c r="AE121" s="15"/>
      <c r="AF121" s="15">
        <v>14.612682822244622</v>
      </c>
      <c r="AG121" s="15"/>
      <c r="AH121" s="15"/>
      <c r="AI121" s="15"/>
      <c r="AJ121" s="15"/>
      <c r="AK121" s="15"/>
      <c r="AL121" s="15"/>
      <c r="AM121" s="15"/>
    </row>
    <row r="122" spans="1:39" x14ac:dyDescent="0.15">
      <c r="A122" s="20">
        <v>2002</v>
      </c>
      <c r="B122" s="20">
        <v>9</v>
      </c>
      <c r="C122" s="21">
        <v>37500</v>
      </c>
      <c r="D122" s="22">
        <v>2</v>
      </c>
      <c r="E122" s="22">
        <v>1440</v>
      </c>
      <c r="F122" s="22"/>
      <c r="G122" s="23"/>
      <c r="H122" s="23">
        <v>437.7</v>
      </c>
      <c r="I122" s="23"/>
      <c r="J122" s="23">
        <v>3.5</v>
      </c>
      <c r="K122" s="23"/>
      <c r="L122" s="23"/>
      <c r="M122" s="23"/>
      <c r="N122" s="23"/>
      <c r="O122" s="23"/>
      <c r="P122" s="23"/>
      <c r="Q122" s="23"/>
      <c r="R122" s="23"/>
      <c r="S122" s="23"/>
      <c r="T122" s="14">
        <v>85.878158002099994</v>
      </c>
      <c r="U122" s="15"/>
      <c r="V122" s="15">
        <v>14.59</v>
      </c>
      <c r="W122" s="15"/>
      <c r="X122" s="15"/>
      <c r="Y122" s="15"/>
      <c r="Z122" s="15"/>
      <c r="AA122" s="15"/>
      <c r="AB122" s="15"/>
      <c r="AC122" s="15"/>
      <c r="AD122" s="15">
        <v>85.182432661329372</v>
      </c>
      <c r="AE122" s="15"/>
      <c r="AF122" s="15">
        <v>14.471801927777779</v>
      </c>
      <c r="AG122" s="15"/>
      <c r="AH122" s="15"/>
      <c r="AI122" s="15"/>
      <c r="AJ122" s="15"/>
      <c r="AK122" s="15"/>
      <c r="AL122" s="15"/>
      <c r="AM122" s="15"/>
    </row>
    <row r="123" spans="1:39" x14ac:dyDescent="0.15">
      <c r="A123" s="20">
        <v>2002</v>
      </c>
      <c r="B123" s="20">
        <v>10</v>
      </c>
      <c r="C123" s="21">
        <v>37530</v>
      </c>
      <c r="D123" s="22">
        <v>2</v>
      </c>
      <c r="E123" s="22">
        <v>1486</v>
      </c>
      <c r="F123" s="22"/>
      <c r="G123" s="23"/>
      <c r="H123" s="23">
        <v>443.3</v>
      </c>
      <c r="I123" s="23"/>
      <c r="J123" s="23">
        <v>3.4</v>
      </c>
      <c r="K123" s="23"/>
      <c r="L123" s="23"/>
      <c r="M123" s="23"/>
      <c r="N123" s="23"/>
      <c r="O123" s="23"/>
      <c r="P123" s="23"/>
      <c r="Q123" s="23"/>
      <c r="R123" s="23"/>
      <c r="S123" s="23"/>
      <c r="T123" s="14">
        <v>84.171189817000013</v>
      </c>
      <c r="U123" s="15"/>
      <c r="V123" s="15">
        <v>14.3</v>
      </c>
      <c r="W123" s="15"/>
      <c r="X123" s="15"/>
      <c r="Y123" s="15"/>
      <c r="Z123" s="15"/>
      <c r="AA123" s="15"/>
      <c r="AB123" s="15"/>
      <c r="AC123" s="15"/>
      <c r="AD123" s="15">
        <v>83.476867148287369</v>
      </c>
      <c r="AE123" s="15"/>
      <c r="AF123" s="15">
        <v>14.182040230342741</v>
      </c>
      <c r="AG123" s="15"/>
      <c r="AH123" s="15"/>
      <c r="AI123" s="15"/>
      <c r="AJ123" s="15"/>
      <c r="AK123" s="15"/>
      <c r="AL123" s="15"/>
      <c r="AM123" s="15"/>
    </row>
    <row r="124" spans="1:39" x14ac:dyDescent="0.15">
      <c r="A124" s="20">
        <v>2002</v>
      </c>
      <c r="B124" s="20">
        <v>11</v>
      </c>
      <c r="C124" s="21">
        <v>37561</v>
      </c>
      <c r="D124" s="22">
        <v>2</v>
      </c>
      <c r="E124" s="22">
        <v>1428</v>
      </c>
      <c r="F124" s="22"/>
      <c r="G124" s="23"/>
      <c r="H124" s="23">
        <v>409.5</v>
      </c>
      <c r="I124" s="23"/>
      <c r="J124" s="23"/>
      <c r="K124" s="23"/>
      <c r="L124" s="23"/>
      <c r="M124" s="23"/>
      <c r="N124" s="23"/>
      <c r="O124" s="23"/>
      <c r="P124" s="23"/>
      <c r="Q124" s="23"/>
      <c r="R124" s="23"/>
      <c r="S124" s="23"/>
      <c r="T124" s="14">
        <v>80.345226643499998</v>
      </c>
      <c r="U124" s="15"/>
      <c r="V124" s="15">
        <v>13.65</v>
      </c>
      <c r="W124" s="15"/>
      <c r="X124" s="15"/>
      <c r="Y124" s="15"/>
      <c r="Z124" s="15"/>
      <c r="AA124" s="15"/>
      <c r="AB124" s="15"/>
      <c r="AC124" s="15"/>
      <c r="AD124" s="15">
        <v>79.637991140841606</v>
      </c>
      <c r="AE124" s="15"/>
      <c r="AF124" s="15">
        <v>13.529846444965276</v>
      </c>
      <c r="AG124" s="15"/>
      <c r="AH124" s="15"/>
      <c r="AI124" s="15"/>
      <c r="AJ124" s="15"/>
      <c r="AK124" s="15"/>
      <c r="AL124" s="15"/>
      <c r="AM124" s="15"/>
    </row>
    <row r="125" spans="1:39" x14ac:dyDescent="0.15">
      <c r="A125" s="20">
        <v>2002</v>
      </c>
      <c r="B125" s="20">
        <v>12</v>
      </c>
      <c r="C125" s="21">
        <v>37591</v>
      </c>
      <c r="D125" s="22">
        <v>2</v>
      </c>
      <c r="E125" s="22">
        <v>1488</v>
      </c>
      <c r="F125" s="22"/>
      <c r="G125" s="23"/>
      <c r="H125" s="23">
        <v>397.70000000000005</v>
      </c>
      <c r="I125" s="23"/>
      <c r="J125" s="23">
        <v>0.79999999999999993</v>
      </c>
      <c r="K125" s="23"/>
      <c r="L125" s="23"/>
      <c r="M125" s="23"/>
      <c r="N125" s="23"/>
      <c r="O125" s="23"/>
      <c r="P125" s="23"/>
      <c r="Q125" s="23"/>
      <c r="R125" s="23"/>
      <c r="S125" s="23"/>
      <c r="T125" s="14">
        <v>75.512930724612914</v>
      </c>
      <c r="U125" s="15"/>
      <c r="V125" s="15">
        <v>12.829032258064517</v>
      </c>
      <c r="W125" s="15"/>
      <c r="X125" s="15"/>
      <c r="Y125" s="15"/>
      <c r="Z125" s="15"/>
      <c r="AA125" s="15"/>
      <c r="AB125" s="15"/>
      <c r="AC125" s="15"/>
      <c r="AD125" s="15">
        <v>74.923808460250669</v>
      </c>
      <c r="AE125" s="15"/>
      <c r="AF125" s="15">
        <v>12.72894518077957</v>
      </c>
      <c r="AG125" s="15"/>
      <c r="AH125" s="15"/>
      <c r="AI125" s="15"/>
      <c r="AJ125" s="15"/>
      <c r="AK125" s="15"/>
      <c r="AL125" s="15"/>
      <c r="AM125" s="15"/>
    </row>
    <row r="126" spans="1:39" x14ac:dyDescent="0.15">
      <c r="A126" s="20">
        <v>2003</v>
      </c>
      <c r="B126" s="20">
        <v>1</v>
      </c>
      <c r="C126" s="21">
        <v>37622</v>
      </c>
      <c r="D126" s="22">
        <v>3</v>
      </c>
      <c r="E126" s="22">
        <v>1487</v>
      </c>
      <c r="F126" s="22"/>
      <c r="G126" s="23"/>
      <c r="H126" s="23">
        <v>422.40000000000003</v>
      </c>
      <c r="I126" s="23"/>
      <c r="J126" s="23">
        <v>2.9</v>
      </c>
      <c r="K126" s="23"/>
      <c r="L126" s="23"/>
      <c r="M126" s="23"/>
      <c r="N126" s="23"/>
      <c r="O126" s="23"/>
      <c r="P126" s="23"/>
      <c r="Q126" s="23"/>
      <c r="R126" s="23"/>
      <c r="S126" s="23"/>
      <c r="T126" s="14">
        <v>80.202821066322585</v>
      </c>
      <c r="U126" s="15"/>
      <c r="V126" s="15">
        <v>13.625806451612904</v>
      </c>
      <c r="W126" s="15"/>
      <c r="X126" s="15"/>
      <c r="Y126" s="15"/>
      <c r="Z126" s="15"/>
      <c r="AA126" s="15"/>
      <c r="AB126" s="15"/>
      <c r="AC126" s="15"/>
      <c r="AD126" s="15">
        <v>79.5802822029314</v>
      </c>
      <c r="AE126" s="15"/>
      <c r="AF126" s="15">
        <v>13.520042166162634</v>
      </c>
      <c r="AG126" s="15"/>
      <c r="AH126" s="15"/>
      <c r="AI126" s="15"/>
      <c r="AJ126" s="15"/>
      <c r="AK126" s="15"/>
      <c r="AL126" s="15"/>
      <c r="AM126" s="15"/>
    </row>
    <row r="127" spans="1:39" x14ac:dyDescent="0.15">
      <c r="A127" s="20">
        <v>2003</v>
      </c>
      <c r="B127" s="20">
        <v>2</v>
      </c>
      <c r="C127" s="21">
        <v>37653</v>
      </c>
      <c r="D127" s="22">
        <v>3</v>
      </c>
      <c r="E127" s="22">
        <v>1344</v>
      </c>
      <c r="F127" s="22"/>
      <c r="G127" s="23"/>
      <c r="H127" s="23">
        <v>367.5</v>
      </c>
      <c r="I127" s="23"/>
      <c r="J127" s="23">
        <v>3.5999999999999996</v>
      </c>
      <c r="K127" s="23"/>
      <c r="L127" s="23"/>
      <c r="M127" s="23"/>
      <c r="N127" s="23"/>
      <c r="O127" s="23"/>
      <c r="P127" s="23"/>
      <c r="Q127" s="23"/>
      <c r="R127" s="23"/>
      <c r="S127" s="23"/>
      <c r="T127" s="14">
        <v>77.255025618749997</v>
      </c>
      <c r="U127" s="15"/>
      <c r="V127" s="15">
        <v>13.125</v>
      </c>
      <c r="W127" s="15"/>
      <c r="X127" s="15"/>
      <c r="Y127" s="15"/>
      <c r="Z127" s="15"/>
      <c r="AA127" s="15"/>
      <c r="AB127" s="15"/>
      <c r="AC127" s="15"/>
      <c r="AD127" s="15">
        <v>76.579488736528504</v>
      </c>
      <c r="AE127" s="15"/>
      <c r="AF127" s="15">
        <v>13.010231782552083</v>
      </c>
      <c r="AG127" s="15"/>
      <c r="AH127" s="15"/>
      <c r="AI127" s="15"/>
      <c r="AJ127" s="15"/>
      <c r="AK127" s="15"/>
      <c r="AL127" s="15"/>
      <c r="AM127" s="15"/>
    </row>
    <row r="128" spans="1:39" x14ac:dyDescent="0.15">
      <c r="A128" s="20">
        <v>2003</v>
      </c>
      <c r="B128" s="20">
        <v>3</v>
      </c>
      <c r="C128" s="21">
        <v>37681</v>
      </c>
      <c r="D128" s="22">
        <v>3</v>
      </c>
      <c r="E128" s="22">
        <v>1488</v>
      </c>
      <c r="F128" s="22"/>
      <c r="G128" s="23"/>
      <c r="H128" s="23">
        <v>404.2</v>
      </c>
      <c r="I128" s="23"/>
      <c r="J128" s="23">
        <v>2.7</v>
      </c>
      <c r="K128" s="23"/>
      <c r="L128" s="23"/>
      <c r="M128" s="23"/>
      <c r="N128" s="23"/>
      <c r="O128" s="23"/>
      <c r="P128" s="23"/>
      <c r="Q128" s="23"/>
      <c r="R128" s="23"/>
      <c r="S128" s="23"/>
      <c r="T128" s="14">
        <v>76.747112393483874</v>
      </c>
      <c r="U128" s="15"/>
      <c r="V128" s="15">
        <v>13.038709677419355</v>
      </c>
      <c r="W128" s="15"/>
      <c r="X128" s="15"/>
      <c r="Y128" s="15"/>
      <c r="Z128" s="15"/>
      <c r="AA128" s="15"/>
      <c r="AB128" s="15"/>
      <c r="AC128" s="15"/>
      <c r="AD128" s="15">
        <v>76.119622922829137</v>
      </c>
      <c r="AE128" s="15"/>
      <c r="AF128" s="15">
        <v>12.932104324092741</v>
      </c>
      <c r="AG128" s="15"/>
      <c r="AH128" s="15"/>
      <c r="AI128" s="15"/>
      <c r="AJ128" s="15"/>
      <c r="AK128" s="15"/>
      <c r="AL128" s="15"/>
      <c r="AM128" s="15"/>
    </row>
    <row r="129" spans="1:39" x14ac:dyDescent="0.15">
      <c r="A129" s="20">
        <v>2003</v>
      </c>
      <c r="B129" s="20">
        <v>4</v>
      </c>
      <c r="C129" s="21">
        <v>37712</v>
      </c>
      <c r="D129" s="22">
        <v>3</v>
      </c>
      <c r="E129" s="22">
        <v>1438</v>
      </c>
      <c r="F129" s="22"/>
      <c r="G129" s="23"/>
      <c r="H129" s="23">
        <v>374.20000000000005</v>
      </c>
      <c r="I129" s="23"/>
      <c r="J129" s="23">
        <v>1.7</v>
      </c>
      <c r="K129" s="23"/>
      <c r="L129" s="23"/>
      <c r="M129" s="23"/>
      <c r="N129" s="23"/>
      <c r="O129" s="23"/>
      <c r="P129" s="23"/>
      <c r="Q129" s="23"/>
      <c r="R129" s="23"/>
      <c r="S129" s="23"/>
      <c r="T129" s="14">
        <v>73.419252283266673</v>
      </c>
      <c r="U129" s="15"/>
      <c r="V129" s="15">
        <v>12.473333333333334</v>
      </c>
      <c r="W129" s="15"/>
      <c r="X129" s="15"/>
      <c r="Y129" s="15"/>
      <c r="Z129" s="15"/>
      <c r="AA129" s="15"/>
      <c r="AB129" s="15"/>
      <c r="AC129" s="15"/>
      <c r="AD129" s="15">
        <v>72.79770354132819</v>
      </c>
      <c r="AE129" s="15"/>
      <c r="AF129" s="15">
        <v>12.367737261458334</v>
      </c>
      <c r="AG129" s="15"/>
      <c r="AH129" s="15"/>
      <c r="AI129" s="15"/>
      <c r="AJ129" s="15"/>
      <c r="AK129" s="15"/>
      <c r="AL129" s="15"/>
      <c r="AM129" s="15"/>
    </row>
    <row r="130" spans="1:39" x14ac:dyDescent="0.15">
      <c r="A130" s="20">
        <v>2003</v>
      </c>
      <c r="B130" s="20">
        <v>5</v>
      </c>
      <c r="C130" s="21">
        <v>37742</v>
      </c>
      <c r="D130" s="22">
        <v>3</v>
      </c>
      <c r="E130" s="22">
        <v>1488</v>
      </c>
      <c r="F130" s="22"/>
      <c r="G130" s="23"/>
      <c r="H130" s="23">
        <v>356.20000000000005</v>
      </c>
      <c r="I130" s="23"/>
      <c r="J130" s="23">
        <v>2.2999999999999998</v>
      </c>
      <c r="K130" s="23"/>
      <c r="L130" s="23"/>
      <c r="M130" s="23"/>
      <c r="N130" s="23"/>
      <c r="O130" s="23"/>
      <c r="P130" s="23"/>
      <c r="Q130" s="23"/>
      <c r="R130" s="23"/>
      <c r="S130" s="23"/>
      <c r="T130" s="14">
        <v>67.633155454129039</v>
      </c>
      <c r="U130" s="15"/>
      <c r="V130" s="15">
        <v>11.490322580645163</v>
      </c>
      <c r="W130" s="15"/>
      <c r="X130" s="15"/>
      <c r="Y130" s="15"/>
      <c r="Z130" s="15"/>
      <c r="AA130" s="15"/>
      <c r="AB130" s="15"/>
      <c r="AC130" s="15"/>
      <c r="AD130" s="15">
        <v>67.068786226084541</v>
      </c>
      <c r="AE130" s="15"/>
      <c r="AF130" s="15">
        <v>11.394440842741936</v>
      </c>
      <c r="AG130" s="15"/>
      <c r="AH130" s="15"/>
      <c r="AI130" s="15"/>
      <c r="AJ130" s="15"/>
      <c r="AK130" s="15"/>
      <c r="AL130" s="15"/>
      <c r="AM130" s="15"/>
    </row>
    <row r="131" spans="1:39" x14ac:dyDescent="0.15">
      <c r="A131" s="20">
        <v>2003</v>
      </c>
      <c r="B131" s="20">
        <v>6</v>
      </c>
      <c r="C131" s="21">
        <v>37773</v>
      </c>
      <c r="D131" s="22">
        <v>3</v>
      </c>
      <c r="E131" s="22">
        <v>1440</v>
      </c>
      <c r="F131" s="22"/>
      <c r="G131" s="23"/>
      <c r="H131" s="23">
        <v>355.2</v>
      </c>
      <c r="I131" s="23"/>
      <c r="J131" s="23">
        <v>1.5</v>
      </c>
      <c r="K131" s="23"/>
      <c r="L131" s="23"/>
      <c r="M131" s="23"/>
      <c r="N131" s="23"/>
      <c r="O131" s="23"/>
      <c r="P131" s="23"/>
      <c r="Q131" s="23"/>
      <c r="R131" s="23"/>
      <c r="S131" s="23"/>
      <c r="T131" s="14">
        <v>69.691390729600002</v>
      </c>
      <c r="U131" s="15"/>
      <c r="V131" s="15">
        <v>11.84</v>
      </c>
      <c r="W131" s="15"/>
      <c r="X131" s="15"/>
      <c r="Y131" s="15"/>
      <c r="Z131" s="15"/>
      <c r="AA131" s="15"/>
      <c r="AB131" s="15"/>
      <c r="AC131" s="15"/>
      <c r="AD131" s="15">
        <v>69.128671703976693</v>
      </c>
      <c r="AE131" s="15"/>
      <c r="AF131" s="15">
        <v>11.744398618055556</v>
      </c>
      <c r="AG131" s="15"/>
      <c r="AH131" s="15"/>
      <c r="AI131" s="15"/>
      <c r="AJ131" s="15"/>
      <c r="AK131" s="15"/>
      <c r="AL131" s="15"/>
      <c r="AM131" s="15"/>
    </row>
    <row r="132" spans="1:39" x14ac:dyDescent="0.15">
      <c r="A132" s="20">
        <v>2003</v>
      </c>
      <c r="B132" s="20">
        <v>7</v>
      </c>
      <c r="C132" s="21">
        <v>37803</v>
      </c>
      <c r="D132" s="22">
        <v>3</v>
      </c>
      <c r="E132" s="22">
        <v>1488</v>
      </c>
      <c r="F132" s="22"/>
      <c r="G132" s="23"/>
      <c r="H132" s="23">
        <v>325.8</v>
      </c>
      <c r="I132" s="23"/>
      <c r="J132" s="23">
        <v>1.7000000000000002</v>
      </c>
      <c r="K132" s="23"/>
      <c r="L132" s="23"/>
      <c r="M132" s="23"/>
      <c r="N132" s="23"/>
      <c r="O132" s="23"/>
      <c r="P132" s="23"/>
      <c r="Q132" s="23"/>
      <c r="R132" s="23"/>
      <c r="S132" s="23"/>
      <c r="T132" s="14">
        <v>61.860982725870969</v>
      </c>
      <c r="U132" s="15"/>
      <c r="V132" s="15">
        <v>10.509677419354839</v>
      </c>
      <c r="W132" s="15"/>
      <c r="X132" s="15"/>
      <c r="Y132" s="15"/>
      <c r="Z132" s="15"/>
      <c r="AA132" s="15"/>
      <c r="AB132" s="15"/>
      <c r="AC132" s="15"/>
      <c r="AD132" s="15">
        <v>61.375823214043251</v>
      </c>
      <c r="AE132" s="15"/>
      <c r="AF132" s="15">
        <v>10.427252767473119</v>
      </c>
      <c r="AG132" s="15"/>
      <c r="AH132" s="15"/>
      <c r="AI132" s="15"/>
      <c r="AJ132" s="15"/>
      <c r="AK132" s="15"/>
      <c r="AL132" s="15"/>
      <c r="AM132" s="15"/>
    </row>
    <row r="133" spans="1:39" x14ac:dyDescent="0.15">
      <c r="A133" s="20">
        <v>2003</v>
      </c>
      <c r="B133" s="20">
        <v>8</v>
      </c>
      <c r="C133" s="21">
        <v>37834</v>
      </c>
      <c r="D133" s="22">
        <v>3</v>
      </c>
      <c r="E133" s="22">
        <v>1476</v>
      </c>
      <c r="F133" s="22"/>
      <c r="G133" s="23"/>
      <c r="H133" s="23">
        <v>317.60000000000002</v>
      </c>
      <c r="I133" s="23"/>
      <c r="J133" s="23">
        <v>1.1000000000000001</v>
      </c>
      <c r="K133" s="23"/>
      <c r="L133" s="23"/>
      <c r="M133" s="23"/>
      <c r="N133" s="23"/>
      <c r="O133" s="23"/>
      <c r="P133" s="23"/>
      <c r="Q133" s="23"/>
      <c r="R133" s="23"/>
      <c r="S133" s="23"/>
      <c r="T133" s="14">
        <v>60.304015082064524</v>
      </c>
      <c r="U133" s="15"/>
      <c r="V133" s="15">
        <v>10.245161290322581</v>
      </c>
      <c r="W133" s="15"/>
      <c r="X133" s="15"/>
      <c r="Y133" s="15"/>
      <c r="Z133" s="15"/>
      <c r="AA133" s="15"/>
      <c r="AB133" s="15"/>
      <c r="AC133" s="15"/>
      <c r="AD133" s="15">
        <v>59.869599294688165</v>
      </c>
      <c r="AE133" s="15"/>
      <c r="AF133" s="15">
        <v>10.171357584173387</v>
      </c>
      <c r="AG133" s="15"/>
      <c r="AH133" s="15"/>
      <c r="AI133" s="15"/>
      <c r="AJ133" s="15"/>
      <c r="AK133" s="15"/>
      <c r="AL133" s="15"/>
      <c r="AM133" s="15"/>
    </row>
    <row r="134" spans="1:39" x14ac:dyDescent="0.15">
      <c r="A134" s="20">
        <v>2003</v>
      </c>
      <c r="B134" s="20">
        <v>9</v>
      </c>
      <c r="C134" s="21">
        <v>37865</v>
      </c>
      <c r="D134" s="22">
        <v>3</v>
      </c>
      <c r="E134" s="22">
        <v>1341</v>
      </c>
      <c r="F134" s="22"/>
      <c r="G134" s="23"/>
      <c r="H134" s="23">
        <v>308.7</v>
      </c>
      <c r="I134" s="23"/>
      <c r="J134" s="23">
        <v>1.7</v>
      </c>
      <c r="K134" s="23"/>
      <c r="L134" s="23"/>
      <c r="M134" s="23"/>
      <c r="N134" s="23"/>
      <c r="O134" s="23"/>
      <c r="P134" s="23"/>
      <c r="Q134" s="23"/>
      <c r="R134" s="23"/>
      <c r="S134" s="23"/>
      <c r="T134" s="14">
        <v>60.567940085099998</v>
      </c>
      <c r="U134" s="15"/>
      <c r="V134" s="15">
        <v>10.29</v>
      </c>
      <c r="W134" s="15"/>
      <c r="X134" s="15"/>
      <c r="Y134" s="15"/>
      <c r="Z134" s="15"/>
      <c r="AA134" s="15"/>
      <c r="AB134" s="15"/>
      <c r="AC134" s="15"/>
      <c r="AD134" s="15">
        <v>60.066608589544686</v>
      </c>
      <c r="AE134" s="15"/>
      <c r="AF134" s="15">
        <v>10.204827859722222</v>
      </c>
      <c r="AG134" s="15"/>
      <c r="AH134" s="15"/>
      <c r="AI134" s="15"/>
      <c r="AJ134" s="15"/>
      <c r="AK134" s="15"/>
      <c r="AL134" s="15"/>
      <c r="AM134" s="15"/>
    </row>
    <row r="135" spans="1:39" x14ac:dyDescent="0.15">
      <c r="A135" s="20">
        <v>2003</v>
      </c>
      <c r="B135" s="20">
        <v>10</v>
      </c>
      <c r="C135" s="21">
        <v>37895</v>
      </c>
      <c r="D135" s="22">
        <v>3</v>
      </c>
      <c r="E135" s="22">
        <v>1488</v>
      </c>
      <c r="F135" s="22"/>
      <c r="G135" s="23"/>
      <c r="H135" s="23">
        <v>301.59999999999997</v>
      </c>
      <c r="I135" s="23"/>
      <c r="J135" s="23">
        <v>1.2</v>
      </c>
      <c r="K135" s="23"/>
      <c r="L135" s="23"/>
      <c r="M135" s="23"/>
      <c r="N135" s="23"/>
      <c r="O135" s="23"/>
      <c r="P135" s="23"/>
      <c r="Q135" s="23"/>
      <c r="R135" s="23"/>
      <c r="S135" s="23"/>
      <c r="T135" s="14">
        <v>57.2660294356129</v>
      </c>
      <c r="U135" s="15"/>
      <c r="V135" s="15">
        <v>9.7290322580645157</v>
      </c>
      <c r="W135" s="15"/>
      <c r="X135" s="15"/>
      <c r="Y135" s="15"/>
      <c r="Z135" s="15"/>
      <c r="AA135" s="15"/>
      <c r="AB135" s="15"/>
      <c r="AC135" s="15"/>
      <c r="AD135" s="15">
        <v>56.747453324756229</v>
      </c>
      <c r="AE135" s="15"/>
      <c r="AF135" s="15">
        <v>9.6409303980174723</v>
      </c>
      <c r="AG135" s="15"/>
      <c r="AH135" s="15"/>
      <c r="AI135" s="15"/>
      <c r="AJ135" s="15"/>
      <c r="AK135" s="15"/>
      <c r="AL135" s="15"/>
      <c r="AM135" s="15"/>
    </row>
    <row r="136" spans="1:39" x14ac:dyDescent="0.15">
      <c r="A136" s="20">
        <v>2003</v>
      </c>
      <c r="B136" s="20">
        <v>11</v>
      </c>
      <c r="C136" s="21">
        <v>37926</v>
      </c>
      <c r="D136" s="22">
        <v>3</v>
      </c>
      <c r="E136" s="22">
        <v>1731</v>
      </c>
      <c r="F136" s="22"/>
      <c r="G136" s="23"/>
      <c r="H136" s="23">
        <v>327.5</v>
      </c>
      <c r="I136" s="23"/>
      <c r="J136" s="23">
        <v>1.7</v>
      </c>
      <c r="K136" s="23"/>
      <c r="L136" s="23"/>
      <c r="M136" s="23"/>
      <c r="N136" s="23"/>
      <c r="O136" s="23"/>
      <c r="P136" s="23"/>
      <c r="Q136" s="23"/>
      <c r="R136" s="23"/>
      <c r="S136" s="23"/>
      <c r="T136" s="14">
        <v>64.256560990833336</v>
      </c>
      <c r="U136" s="15"/>
      <c r="V136" s="15">
        <v>10.916666666666666</v>
      </c>
      <c r="W136" s="15"/>
      <c r="X136" s="15"/>
      <c r="Y136" s="15"/>
      <c r="Z136" s="15"/>
      <c r="AA136" s="15"/>
      <c r="AB136" s="15"/>
      <c r="AC136" s="15"/>
      <c r="AD136" s="15">
        <v>63.635012248894853</v>
      </c>
      <c r="AE136" s="15"/>
      <c r="AF136" s="15">
        <v>10.811070594791666</v>
      </c>
      <c r="AG136" s="15"/>
      <c r="AH136" s="15"/>
      <c r="AI136" s="15"/>
      <c r="AJ136" s="15"/>
      <c r="AK136" s="15"/>
      <c r="AL136" s="15"/>
      <c r="AM136" s="15"/>
    </row>
    <row r="137" spans="1:39" x14ac:dyDescent="0.15">
      <c r="A137" s="20">
        <v>2003</v>
      </c>
      <c r="B137" s="20">
        <v>12</v>
      </c>
      <c r="C137" s="21">
        <v>37956</v>
      </c>
      <c r="D137" s="22">
        <v>3</v>
      </c>
      <c r="E137" s="22">
        <v>2232</v>
      </c>
      <c r="F137" s="22"/>
      <c r="G137" s="23"/>
      <c r="H137" s="23">
        <v>454</v>
      </c>
      <c r="I137" s="23"/>
      <c r="J137" s="23">
        <v>2.9000000000000004</v>
      </c>
      <c r="K137" s="23"/>
      <c r="L137" s="23"/>
      <c r="M137" s="23"/>
      <c r="N137" s="23"/>
      <c r="O137" s="23"/>
      <c r="P137" s="23"/>
      <c r="Q137" s="23"/>
      <c r="R137" s="23"/>
      <c r="S137" s="23"/>
      <c r="T137" s="14">
        <v>86.202842718064517</v>
      </c>
      <c r="U137" s="15"/>
      <c r="V137" s="15">
        <v>14.64516129032258</v>
      </c>
      <c r="W137" s="15"/>
      <c r="X137" s="15"/>
      <c r="Y137" s="15"/>
      <c r="Z137" s="15"/>
      <c r="AA137" s="15"/>
      <c r="AB137" s="15"/>
      <c r="AC137" s="15"/>
      <c r="AD137" s="15">
        <v>85.692930169919052</v>
      </c>
      <c r="AE137" s="15"/>
      <c r="AF137" s="15">
        <v>14.55853129905914</v>
      </c>
      <c r="AG137" s="15"/>
      <c r="AH137" s="15"/>
      <c r="AI137" s="15"/>
      <c r="AJ137" s="15"/>
      <c r="AK137" s="15"/>
      <c r="AL137" s="15"/>
      <c r="AM137" s="15"/>
    </row>
    <row r="138" spans="1:39" x14ac:dyDescent="0.15">
      <c r="A138" s="20">
        <v>2004</v>
      </c>
      <c r="B138" s="20">
        <v>1</v>
      </c>
      <c r="C138" s="21">
        <v>37987</v>
      </c>
      <c r="D138" s="22">
        <v>4</v>
      </c>
      <c r="E138" s="22">
        <v>2207</v>
      </c>
      <c r="F138" s="22"/>
      <c r="G138" s="23"/>
      <c r="H138" s="23">
        <v>473.20000000000005</v>
      </c>
      <c r="I138" s="23"/>
      <c r="J138" s="23">
        <v>11.600000000000001</v>
      </c>
      <c r="K138" s="23"/>
      <c r="L138" s="23"/>
      <c r="M138" s="23"/>
      <c r="N138" s="23"/>
      <c r="O138" s="23"/>
      <c r="P138" s="23"/>
      <c r="Q138" s="23"/>
      <c r="R138" s="23"/>
      <c r="S138" s="23"/>
      <c r="T138" s="14">
        <v>89.848425493806459</v>
      </c>
      <c r="U138" s="15"/>
      <c r="V138" s="15">
        <v>15.264516129032259</v>
      </c>
      <c r="W138" s="15"/>
      <c r="X138" s="15"/>
      <c r="Y138" s="15"/>
      <c r="Z138" s="15"/>
      <c r="AA138" s="15"/>
      <c r="AB138" s="15"/>
      <c r="AC138" s="15"/>
      <c r="AD138" s="15">
        <v>89.401633188271234</v>
      </c>
      <c r="AE138" s="15"/>
      <c r="AF138" s="15">
        <v>15.188609753192205</v>
      </c>
      <c r="AG138" s="15"/>
      <c r="AH138" s="15"/>
      <c r="AI138" s="15"/>
      <c r="AJ138" s="15"/>
      <c r="AK138" s="15"/>
      <c r="AL138" s="15"/>
      <c r="AM138" s="15"/>
    </row>
    <row r="139" spans="1:39" x14ac:dyDescent="0.15">
      <c r="A139" s="20">
        <v>2004</v>
      </c>
      <c r="B139" s="20">
        <v>2</v>
      </c>
      <c r="C139" s="21">
        <v>38018</v>
      </c>
      <c r="D139" s="22">
        <v>4</v>
      </c>
      <c r="E139" s="22">
        <v>2629</v>
      </c>
      <c r="F139" s="22"/>
      <c r="G139" s="23"/>
      <c r="H139" s="23">
        <v>487.40000000000003</v>
      </c>
      <c r="I139" s="23"/>
      <c r="J139" s="23">
        <v>101.19999999999999</v>
      </c>
      <c r="K139" s="23"/>
      <c r="L139" s="23"/>
      <c r="M139" s="23"/>
      <c r="N139" s="23"/>
      <c r="O139" s="23"/>
      <c r="P139" s="23"/>
      <c r="Q139" s="23"/>
      <c r="R139" s="23"/>
      <c r="S139" s="23"/>
      <c r="T139" s="14">
        <v>98.927026565724148</v>
      </c>
      <c r="U139" s="15"/>
      <c r="V139" s="15">
        <v>16.80689655172414</v>
      </c>
      <c r="W139" s="15"/>
      <c r="X139" s="15"/>
      <c r="Y139" s="15"/>
      <c r="Z139" s="15"/>
      <c r="AA139" s="15"/>
      <c r="AB139" s="15"/>
      <c r="AC139" s="15"/>
      <c r="AD139" s="15">
        <v>98.338288400201321</v>
      </c>
      <c r="AE139" s="15"/>
      <c r="AF139" s="15">
        <v>16.706874729705461</v>
      </c>
      <c r="AG139" s="15"/>
      <c r="AH139" s="15"/>
      <c r="AI139" s="15"/>
      <c r="AJ139" s="15"/>
      <c r="AK139" s="15"/>
      <c r="AL139" s="15"/>
      <c r="AM139" s="15"/>
    </row>
    <row r="140" spans="1:39" x14ac:dyDescent="0.15">
      <c r="A140" s="20">
        <v>2004</v>
      </c>
      <c r="B140" s="20">
        <v>3</v>
      </c>
      <c r="C140" s="21">
        <v>38047</v>
      </c>
      <c r="D140" s="22">
        <v>4</v>
      </c>
      <c r="E140" s="22">
        <v>2953</v>
      </c>
      <c r="F140" s="22"/>
      <c r="G140" s="23"/>
      <c r="H140" s="23">
        <v>648.79999999999995</v>
      </c>
      <c r="I140" s="23"/>
      <c r="J140" s="23">
        <v>15</v>
      </c>
      <c r="K140" s="23"/>
      <c r="L140" s="23"/>
      <c r="M140" s="23"/>
      <c r="N140" s="23"/>
      <c r="O140" s="23"/>
      <c r="P140" s="23"/>
      <c r="Q140" s="23"/>
      <c r="R140" s="23"/>
      <c r="S140" s="23"/>
      <c r="T140" s="14">
        <v>123.19031796361288</v>
      </c>
      <c r="U140" s="15"/>
      <c r="V140" s="15">
        <v>20.929032258064513</v>
      </c>
      <c r="W140" s="15"/>
      <c r="X140" s="15"/>
      <c r="Y140" s="15"/>
      <c r="Z140" s="15"/>
      <c r="AA140" s="15"/>
      <c r="AB140" s="15"/>
      <c r="AC140" s="15"/>
      <c r="AD140" s="15">
        <v>122.61480986922541</v>
      </c>
      <c r="AE140" s="15"/>
      <c r="AF140" s="15">
        <v>20.831258117439514</v>
      </c>
      <c r="AG140" s="15"/>
      <c r="AH140" s="15"/>
      <c r="AI140" s="15"/>
      <c r="AJ140" s="15"/>
      <c r="AK140" s="15"/>
      <c r="AL140" s="15"/>
      <c r="AM140" s="15"/>
    </row>
    <row r="141" spans="1:39" x14ac:dyDescent="0.15">
      <c r="A141" s="20">
        <v>2004</v>
      </c>
      <c r="B141" s="20">
        <v>4</v>
      </c>
      <c r="C141" s="21">
        <v>38078</v>
      </c>
      <c r="D141" s="22">
        <v>4</v>
      </c>
      <c r="E141" s="22">
        <v>2876</v>
      </c>
      <c r="F141" s="22"/>
      <c r="G141" s="23"/>
      <c r="H141" s="23">
        <v>504.2</v>
      </c>
      <c r="I141" s="23"/>
      <c r="J141" s="23">
        <v>3.8</v>
      </c>
      <c r="K141" s="23"/>
      <c r="L141" s="23"/>
      <c r="M141" s="23"/>
      <c r="N141" s="23"/>
      <c r="O141" s="23"/>
      <c r="P141" s="23"/>
      <c r="Q141" s="23"/>
      <c r="R141" s="23"/>
      <c r="S141" s="23"/>
      <c r="T141" s="14">
        <v>98.92567343993332</v>
      </c>
      <c r="U141" s="15"/>
      <c r="V141" s="15">
        <v>16.806666666666665</v>
      </c>
      <c r="W141" s="15"/>
      <c r="X141" s="15"/>
      <c r="Y141" s="15"/>
      <c r="Z141" s="15"/>
      <c r="AA141" s="15"/>
      <c r="AB141" s="15"/>
      <c r="AC141" s="15"/>
      <c r="AD141" s="15">
        <v>98.328423928646771</v>
      </c>
      <c r="AE141" s="15"/>
      <c r="AF141" s="15">
        <v>16.705198836284723</v>
      </c>
      <c r="AG141" s="15"/>
      <c r="AH141" s="15"/>
      <c r="AI141" s="15"/>
      <c r="AJ141" s="15"/>
      <c r="AK141" s="15"/>
      <c r="AL141" s="15"/>
      <c r="AM141" s="15"/>
    </row>
    <row r="142" spans="1:39" x14ac:dyDescent="0.15">
      <c r="A142" s="20">
        <v>2004</v>
      </c>
      <c r="B142" s="20">
        <v>5</v>
      </c>
      <c r="C142" s="21">
        <v>38108</v>
      </c>
      <c r="D142" s="22">
        <v>4</v>
      </c>
      <c r="E142" s="22">
        <v>2976</v>
      </c>
      <c r="F142" s="22"/>
      <c r="G142" s="23"/>
      <c r="H142" s="23">
        <v>519.5</v>
      </c>
      <c r="I142" s="23"/>
      <c r="J142" s="23">
        <v>33.799999999999997</v>
      </c>
      <c r="K142" s="23"/>
      <c r="L142" s="23"/>
      <c r="M142" s="23"/>
      <c r="N142" s="23"/>
      <c r="O142" s="23"/>
      <c r="P142" s="23"/>
      <c r="Q142" s="23"/>
      <c r="R142" s="23"/>
      <c r="S142" s="23"/>
      <c r="T142" s="14">
        <v>98.63959645822581</v>
      </c>
      <c r="U142" s="15"/>
      <c r="V142" s="15">
        <v>16.758064516129032</v>
      </c>
      <c r="W142" s="15"/>
      <c r="X142" s="15"/>
      <c r="Y142" s="15"/>
      <c r="Z142" s="15"/>
      <c r="AA142" s="15"/>
      <c r="AB142" s="15"/>
      <c r="AC142" s="15"/>
      <c r="AD142" s="15">
        <v>98.066563667470106</v>
      </c>
      <c r="AE142" s="15"/>
      <c r="AF142" s="15">
        <v>16.660710909442205</v>
      </c>
      <c r="AG142" s="15"/>
      <c r="AH142" s="15"/>
      <c r="AI142" s="15"/>
      <c r="AJ142" s="15"/>
      <c r="AK142" s="15"/>
      <c r="AL142" s="15"/>
      <c r="AM142" s="15"/>
    </row>
    <row r="143" spans="1:39" x14ac:dyDescent="0.15">
      <c r="A143" s="20">
        <v>2004</v>
      </c>
      <c r="B143" s="20">
        <v>6</v>
      </c>
      <c r="C143" s="21">
        <v>38139</v>
      </c>
      <c r="D143" s="22">
        <v>4</v>
      </c>
      <c r="E143" s="22">
        <v>2874</v>
      </c>
      <c r="F143" s="22"/>
      <c r="G143" s="23"/>
      <c r="H143" s="23">
        <v>423.5</v>
      </c>
      <c r="I143" s="23"/>
      <c r="J143" s="23">
        <v>11.4</v>
      </c>
      <c r="K143" s="23"/>
      <c r="L143" s="23"/>
      <c r="M143" s="23"/>
      <c r="N143" s="23"/>
      <c r="O143" s="23"/>
      <c r="P143" s="23"/>
      <c r="Q143" s="23"/>
      <c r="R143" s="23"/>
      <c r="S143" s="23"/>
      <c r="T143" s="14">
        <v>83.092071998833333</v>
      </c>
      <c r="U143" s="15"/>
      <c r="V143" s="15">
        <v>14.116666666666667</v>
      </c>
      <c r="W143" s="15"/>
      <c r="X143" s="15"/>
      <c r="Y143" s="15"/>
      <c r="Z143" s="15"/>
      <c r="AA143" s="15"/>
      <c r="AB143" s="15"/>
      <c r="AC143" s="15"/>
      <c r="AD143" s="15">
        <v>82.695610867144197</v>
      </c>
      <c r="AE143" s="15"/>
      <c r="AF143" s="15">
        <v>14.049311147569446</v>
      </c>
      <c r="AG143" s="15"/>
      <c r="AH143" s="15"/>
      <c r="AI143" s="15"/>
      <c r="AJ143" s="15"/>
      <c r="AK143" s="15"/>
      <c r="AL143" s="15"/>
      <c r="AM143" s="15"/>
    </row>
    <row r="144" spans="1:39" x14ac:dyDescent="0.15">
      <c r="A144" s="20">
        <v>2004</v>
      </c>
      <c r="B144" s="20">
        <v>7</v>
      </c>
      <c r="C144" s="21">
        <v>38169</v>
      </c>
      <c r="D144" s="22">
        <v>4</v>
      </c>
      <c r="E144" s="22">
        <v>2861</v>
      </c>
      <c r="F144" s="22"/>
      <c r="G144" s="23"/>
      <c r="H144" s="23">
        <v>486.20000000000005</v>
      </c>
      <c r="I144" s="23"/>
      <c r="J144" s="23">
        <v>11.9</v>
      </c>
      <c r="K144" s="23"/>
      <c r="L144" s="23"/>
      <c r="M144" s="23"/>
      <c r="N144" s="23"/>
      <c r="O144" s="23"/>
      <c r="P144" s="23"/>
      <c r="Q144" s="23"/>
      <c r="R144" s="23"/>
      <c r="S144" s="23"/>
      <c r="T144" s="14">
        <v>92.316788831548394</v>
      </c>
      <c r="U144" s="15"/>
      <c r="V144" s="15">
        <v>15.683870967741937</v>
      </c>
      <c r="W144" s="15"/>
      <c r="X144" s="15"/>
      <c r="Y144" s="15"/>
      <c r="Z144" s="15"/>
      <c r="AA144" s="15"/>
      <c r="AB144" s="15"/>
      <c r="AC144" s="15"/>
      <c r="AD144" s="15">
        <v>91.699200575420761</v>
      </c>
      <c r="AE144" s="15"/>
      <c r="AF144" s="15">
        <v>15.578947750168012</v>
      </c>
      <c r="AG144" s="15"/>
      <c r="AH144" s="15"/>
      <c r="AI144" s="15"/>
      <c r="AJ144" s="15"/>
      <c r="AK144" s="15"/>
      <c r="AL144" s="15"/>
      <c r="AM144" s="15"/>
    </row>
    <row r="145" spans="1:39" x14ac:dyDescent="0.15">
      <c r="A145" s="20">
        <v>2004</v>
      </c>
      <c r="B145" s="20">
        <v>8</v>
      </c>
      <c r="C145" s="21">
        <v>38200</v>
      </c>
      <c r="D145" s="22">
        <v>4</v>
      </c>
      <c r="E145" s="22">
        <v>2975</v>
      </c>
      <c r="F145" s="22"/>
      <c r="G145" s="23"/>
      <c r="H145" s="23">
        <v>514.6</v>
      </c>
      <c r="I145" s="23"/>
      <c r="J145" s="23">
        <v>8.8000000000000007</v>
      </c>
      <c r="K145" s="23"/>
      <c r="L145" s="23"/>
      <c r="M145" s="23"/>
      <c r="N145" s="23"/>
      <c r="O145" s="23"/>
      <c r="P145" s="23"/>
      <c r="Q145" s="23"/>
      <c r="R145" s="23"/>
      <c r="S145" s="23"/>
      <c r="T145" s="14">
        <v>97.709213354000013</v>
      </c>
      <c r="U145" s="15"/>
      <c r="V145" s="15">
        <v>16.600000000000001</v>
      </c>
      <c r="W145" s="15"/>
      <c r="X145" s="15"/>
      <c r="Y145" s="15"/>
      <c r="Z145" s="15"/>
      <c r="AA145" s="15"/>
      <c r="AB145" s="15"/>
      <c r="AC145" s="15"/>
      <c r="AD145" s="15">
        <v>97.105239267847125</v>
      </c>
      <c r="AE145" s="15"/>
      <c r="AF145" s="15">
        <v>16.497389719086023</v>
      </c>
      <c r="AG145" s="15"/>
      <c r="AH145" s="15"/>
      <c r="AI145" s="15"/>
      <c r="AJ145" s="15"/>
      <c r="AK145" s="15"/>
      <c r="AL145" s="15"/>
      <c r="AM145" s="15"/>
    </row>
    <row r="146" spans="1:39" x14ac:dyDescent="0.15">
      <c r="A146" s="20">
        <v>2004</v>
      </c>
      <c r="B146" s="20">
        <v>9</v>
      </c>
      <c r="C146" s="21">
        <v>38231</v>
      </c>
      <c r="D146" s="22">
        <v>4</v>
      </c>
      <c r="E146" s="22">
        <v>2880</v>
      </c>
      <c r="F146" s="22"/>
      <c r="G146" s="23"/>
      <c r="H146" s="23">
        <v>469.5</v>
      </c>
      <c r="I146" s="23"/>
      <c r="J146" s="23">
        <v>8.1999999999999993</v>
      </c>
      <c r="K146" s="23"/>
      <c r="L146" s="23"/>
      <c r="M146" s="23"/>
      <c r="N146" s="23"/>
      <c r="O146" s="23"/>
      <c r="P146" s="23"/>
      <c r="Q146" s="23"/>
      <c r="R146" s="23"/>
      <c r="S146" s="23"/>
      <c r="T146" s="14">
        <v>92.1174210235</v>
      </c>
      <c r="U146" s="15"/>
      <c r="V146" s="15">
        <v>15.65</v>
      </c>
      <c r="W146" s="15"/>
      <c r="X146" s="15"/>
      <c r="Y146" s="15"/>
      <c r="Z146" s="15"/>
      <c r="AA146" s="15"/>
      <c r="AB146" s="15"/>
      <c r="AC146" s="15"/>
      <c r="AD146" s="15">
        <v>91.527844953471956</v>
      </c>
      <c r="AE146" s="15"/>
      <c r="AF146" s="15">
        <v>15.54983582482639</v>
      </c>
      <c r="AG146" s="15"/>
      <c r="AH146" s="15"/>
      <c r="AI146" s="15"/>
      <c r="AJ146" s="15"/>
      <c r="AK146" s="15"/>
      <c r="AL146" s="15"/>
      <c r="AM146" s="15"/>
    </row>
    <row r="147" spans="1:39" x14ac:dyDescent="0.15">
      <c r="A147" s="20">
        <v>2004</v>
      </c>
      <c r="B147" s="20">
        <v>10</v>
      </c>
      <c r="C147" s="21">
        <v>38261</v>
      </c>
      <c r="D147" s="22">
        <v>4</v>
      </c>
      <c r="E147" s="22">
        <v>2976</v>
      </c>
      <c r="F147" s="22"/>
      <c r="G147" s="23"/>
      <c r="H147" s="23">
        <v>647.1</v>
      </c>
      <c r="I147" s="23"/>
      <c r="J147" s="23">
        <v>9.3000000000000007</v>
      </c>
      <c r="K147" s="23"/>
      <c r="L147" s="23"/>
      <c r="M147" s="23"/>
      <c r="N147" s="23"/>
      <c r="O147" s="23"/>
      <c r="P147" s="23"/>
      <c r="Q147" s="23"/>
      <c r="R147" s="23"/>
      <c r="S147" s="23"/>
      <c r="T147" s="14">
        <v>122.86753198867743</v>
      </c>
      <c r="U147" s="15"/>
      <c r="V147" s="15">
        <v>20.874193548387098</v>
      </c>
      <c r="W147" s="15"/>
      <c r="X147" s="15"/>
      <c r="Y147" s="15"/>
      <c r="Z147" s="15"/>
      <c r="AA147" s="15"/>
      <c r="AB147" s="15"/>
      <c r="AC147" s="15"/>
      <c r="AD147" s="15">
        <v>122.27098381341986</v>
      </c>
      <c r="AE147" s="15"/>
      <c r="AF147" s="15">
        <v>20.772844869287635</v>
      </c>
      <c r="AG147" s="15"/>
      <c r="AH147" s="15"/>
      <c r="AI147" s="15"/>
      <c r="AJ147" s="15"/>
      <c r="AK147" s="15"/>
      <c r="AL147" s="15"/>
      <c r="AM147" s="15"/>
    </row>
    <row r="148" spans="1:39" x14ac:dyDescent="0.15">
      <c r="A148" s="20">
        <v>2004</v>
      </c>
      <c r="B148" s="20">
        <v>11</v>
      </c>
      <c r="C148" s="21">
        <v>38292</v>
      </c>
      <c r="D148" s="22">
        <v>4</v>
      </c>
      <c r="E148" s="22">
        <v>2853</v>
      </c>
      <c r="F148" s="22"/>
      <c r="G148" s="23"/>
      <c r="H148" s="23">
        <v>881.7</v>
      </c>
      <c r="I148" s="23"/>
      <c r="J148" s="23">
        <v>8.6</v>
      </c>
      <c r="K148" s="23"/>
      <c r="L148" s="23"/>
      <c r="M148" s="23"/>
      <c r="N148" s="23"/>
      <c r="O148" s="23"/>
      <c r="P148" s="23"/>
      <c r="Q148" s="23"/>
      <c r="R148" s="23"/>
      <c r="S148" s="23"/>
      <c r="T148" s="14">
        <v>172.9923964141</v>
      </c>
      <c r="U148" s="15"/>
      <c r="V148" s="15">
        <v>29.39</v>
      </c>
      <c r="W148" s="15"/>
      <c r="X148" s="15"/>
      <c r="Y148" s="15"/>
      <c r="Z148" s="15"/>
      <c r="AA148" s="15"/>
      <c r="AB148" s="15"/>
      <c r="AC148" s="15"/>
      <c r="AD148" s="15">
        <v>172.41560941283612</v>
      </c>
      <c r="AE148" s="15"/>
      <c r="AF148" s="15">
        <v>29.292008583506945</v>
      </c>
      <c r="AG148" s="15"/>
      <c r="AH148" s="15"/>
      <c r="AI148" s="15"/>
      <c r="AJ148" s="15"/>
      <c r="AK148" s="15"/>
      <c r="AL148" s="15"/>
      <c r="AM148" s="15"/>
    </row>
    <row r="149" spans="1:39" x14ac:dyDescent="0.15">
      <c r="A149" s="20">
        <v>2004</v>
      </c>
      <c r="B149" s="20">
        <v>12</v>
      </c>
      <c r="C149" s="21">
        <v>38322</v>
      </c>
      <c r="D149" s="22">
        <v>4</v>
      </c>
      <c r="E149" s="22">
        <v>2970</v>
      </c>
      <c r="F149" s="22"/>
      <c r="G149" s="23"/>
      <c r="H149" s="23">
        <v>881.90000000000009</v>
      </c>
      <c r="I149" s="23"/>
      <c r="J149" s="23">
        <v>19</v>
      </c>
      <c r="K149" s="23"/>
      <c r="L149" s="23"/>
      <c r="M149" s="23"/>
      <c r="N149" s="23"/>
      <c r="O149" s="23"/>
      <c r="P149" s="23"/>
      <c r="Q149" s="23"/>
      <c r="R149" s="23"/>
      <c r="S149" s="23"/>
      <c r="T149" s="14">
        <v>167.44997135035487</v>
      </c>
      <c r="U149" s="15"/>
      <c r="V149" s="15">
        <v>28.448387096774198</v>
      </c>
      <c r="W149" s="15"/>
      <c r="X149" s="15"/>
      <c r="Y149" s="15"/>
      <c r="Z149" s="15"/>
      <c r="AA149" s="15"/>
      <c r="AB149" s="15"/>
      <c r="AC149" s="15"/>
      <c r="AD149" s="15">
        <v>166.86951264870382</v>
      </c>
      <c r="AE149" s="15"/>
      <c r="AF149" s="15">
        <v>28.349771888272851</v>
      </c>
      <c r="AG149" s="15"/>
      <c r="AH149" s="15"/>
      <c r="AI149" s="15"/>
      <c r="AJ149" s="15"/>
      <c r="AK149" s="15"/>
      <c r="AL149" s="15"/>
      <c r="AM149" s="15"/>
    </row>
    <row r="150" spans="1:39" x14ac:dyDescent="0.15">
      <c r="A150" s="20">
        <v>2005</v>
      </c>
      <c r="B150" s="20">
        <v>1</v>
      </c>
      <c r="C150" s="21">
        <v>38353</v>
      </c>
      <c r="D150" s="22">
        <v>4</v>
      </c>
      <c r="E150" s="22">
        <v>2962</v>
      </c>
      <c r="F150" s="22"/>
      <c r="G150" s="23"/>
      <c r="H150" s="23">
        <v>832.6</v>
      </c>
      <c r="I150" s="23"/>
      <c r="J150" s="23">
        <v>24.9</v>
      </c>
      <c r="K150" s="23"/>
      <c r="L150" s="23"/>
      <c r="M150" s="23"/>
      <c r="N150" s="23"/>
      <c r="O150" s="23"/>
      <c r="P150" s="23"/>
      <c r="Q150" s="23"/>
      <c r="R150" s="23"/>
      <c r="S150" s="23"/>
      <c r="T150" s="14">
        <v>158.08917807722582</v>
      </c>
      <c r="U150" s="15"/>
      <c r="V150" s="15">
        <v>26.858064516129033</v>
      </c>
      <c r="W150" s="15"/>
      <c r="X150" s="15"/>
      <c r="Y150" s="15"/>
      <c r="Z150" s="15"/>
      <c r="AA150" s="15"/>
      <c r="AB150" s="15"/>
      <c r="AC150" s="15"/>
      <c r="AD150" s="15">
        <v>157.53966067097198</v>
      </c>
      <c r="AE150" s="15"/>
      <c r="AF150" s="15">
        <v>26.764705981854842</v>
      </c>
      <c r="AG150" s="15"/>
      <c r="AH150" s="15"/>
      <c r="AI150" s="15"/>
      <c r="AJ150" s="15"/>
      <c r="AK150" s="15"/>
      <c r="AL150" s="15"/>
      <c r="AM150" s="15"/>
    </row>
    <row r="151" spans="1:39" x14ac:dyDescent="0.15">
      <c r="A151" s="20">
        <v>2005</v>
      </c>
      <c r="B151" s="20">
        <v>2</v>
      </c>
      <c r="C151" s="21">
        <v>38384</v>
      </c>
      <c r="D151" s="22">
        <v>4</v>
      </c>
      <c r="E151" s="22">
        <v>2688</v>
      </c>
      <c r="F151" s="22"/>
      <c r="G151" s="23"/>
      <c r="H151" s="23">
        <v>765</v>
      </c>
      <c r="I151" s="23"/>
      <c r="J151" s="23">
        <v>9.4</v>
      </c>
      <c r="K151" s="23"/>
      <c r="L151" s="23"/>
      <c r="M151" s="23"/>
      <c r="N151" s="23"/>
      <c r="O151" s="23"/>
      <c r="P151" s="23"/>
      <c r="Q151" s="23"/>
      <c r="R151" s="23"/>
      <c r="S151" s="23"/>
      <c r="T151" s="14">
        <v>160.81658394107143</v>
      </c>
      <c r="U151" s="15"/>
      <c r="V151" s="15">
        <v>27.321428571428573</v>
      </c>
      <c r="W151" s="15"/>
      <c r="X151" s="15"/>
      <c r="Y151" s="15"/>
      <c r="Z151" s="15"/>
      <c r="AA151" s="15"/>
      <c r="AB151" s="15"/>
      <c r="AC151" s="15"/>
      <c r="AD151" s="15">
        <v>160.19174658145073</v>
      </c>
      <c r="AE151" s="15"/>
      <c r="AF151" s="15">
        <v>27.215273790178571</v>
      </c>
      <c r="AG151" s="15"/>
      <c r="AH151" s="15"/>
      <c r="AI151" s="15"/>
      <c r="AJ151" s="15"/>
      <c r="AK151" s="15"/>
      <c r="AL151" s="15"/>
      <c r="AM151" s="15"/>
    </row>
    <row r="152" spans="1:39" x14ac:dyDescent="0.15">
      <c r="A152" s="20">
        <v>2005</v>
      </c>
      <c r="B152" s="20">
        <v>3</v>
      </c>
      <c r="C152" s="21">
        <v>38412</v>
      </c>
      <c r="D152" s="22">
        <v>4</v>
      </c>
      <c r="E152" s="22">
        <v>2976</v>
      </c>
      <c r="F152" s="22"/>
      <c r="G152" s="23"/>
      <c r="H152" s="23">
        <v>815.90000000000009</v>
      </c>
      <c r="I152" s="23"/>
      <c r="J152" s="23">
        <v>12.299999999999999</v>
      </c>
      <c r="K152" s="23"/>
      <c r="L152" s="23"/>
      <c r="M152" s="23"/>
      <c r="N152" s="23"/>
      <c r="O152" s="23"/>
      <c r="P152" s="23"/>
      <c r="Q152" s="23"/>
      <c r="R152" s="23"/>
      <c r="S152" s="23"/>
      <c r="T152" s="14">
        <v>154.91828055874197</v>
      </c>
      <c r="U152" s="15"/>
      <c r="V152" s="15">
        <v>26.319354838709682</v>
      </c>
      <c r="W152" s="15"/>
      <c r="X152" s="15"/>
      <c r="Y152" s="15"/>
      <c r="Z152" s="15"/>
      <c r="AA152" s="15"/>
      <c r="AB152" s="15"/>
      <c r="AC152" s="15"/>
      <c r="AD152" s="15">
        <v>154.34772307161799</v>
      </c>
      <c r="AE152" s="15"/>
      <c r="AF152" s="15">
        <v>26.22242176596102</v>
      </c>
      <c r="AG152" s="15"/>
      <c r="AH152" s="15"/>
      <c r="AI152" s="15"/>
      <c r="AJ152" s="15"/>
      <c r="AK152" s="15"/>
      <c r="AL152" s="15"/>
      <c r="AM152" s="15"/>
    </row>
    <row r="153" spans="1:39" x14ac:dyDescent="0.15">
      <c r="A153" s="20">
        <v>2005</v>
      </c>
      <c r="B153" s="20">
        <v>4</v>
      </c>
      <c r="C153" s="21">
        <v>38443</v>
      </c>
      <c r="D153" s="22">
        <v>4</v>
      </c>
      <c r="E153" s="22">
        <v>2876</v>
      </c>
      <c r="F153" s="22"/>
      <c r="G153" s="23"/>
      <c r="H153" s="23">
        <v>775.7</v>
      </c>
      <c r="I153" s="23"/>
      <c r="J153" s="23">
        <v>16.3</v>
      </c>
      <c r="K153" s="23"/>
      <c r="L153" s="23"/>
      <c r="M153" s="23"/>
      <c r="N153" s="23"/>
      <c r="O153" s="23"/>
      <c r="P153" s="23"/>
      <c r="Q153" s="23"/>
      <c r="R153" s="23"/>
      <c r="S153" s="23"/>
      <c r="T153" s="14">
        <v>152.19485300943336</v>
      </c>
      <c r="U153" s="15"/>
      <c r="V153" s="15">
        <v>25.856666666666669</v>
      </c>
      <c r="W153" s="15"/>
      <c r="X153" s="15"/>
      <c r="Y153" s="15"/>
      <c r="Z153" s="15"/>
      <c r="AA153" s="15"/>
      <c r="AB153" s="15"/>
      <c r="AC153" s="15"/>
      <c r="AD153" s="15">
        <v>151.60527693940529</v>
      </c>
      <c r="AE153" s="15"/>
      <c r="AF153" s="15">
        <v>25.756502491493055</v>
      </c>
      <c r="AG153" s="15"/>
      <c r="AH153" s="15"/>
      <c r="AI153" s="15"/>
      <c r="AJ153" s="15"/>
      <c r="AK153" s="15"/>
      <c r="AL153" s="15"/>
      <c r="AM153" s="15"/>
    </row>
    <row r="154" spans="1:39" x14ac:dyDescent="0.15">
      <c r="A154" s="20">
        <v>2005</v>
      </c>
      <c r="B154" s="20">
        <v>5</v>
      </c>
      <c r="C154" s="21">
        <v>38473</v>
      </c>
      <c r="D154" s="22">
        <v>4</v>
      </c>
      <c r="E154" s="22">
        <v>2965</v>
      </c>
      <c r="F154" s="22"/>
      <c r="G154" s="23"/>
      <c r="H154" s="23">
        <v>799.8</v>
      </c>
      <c r="I154" s="23"/>
      <c r="J154" s="23">
        <v>9.7000000000000011</v>
      </c>
      <c r="K154" s="23"/>
      <c r="L154" s="23"/>
      <c r="M154" s="23"/>
      <c r="N154" s="23"/>
      <c r="O154" s="23"/>
      <c r="P154" s="23"/>
      <c r="Q154" s="23"/>
      <c r="R154" s="23"/>
      <c r="S154" s="23"/>
      <c r="T154" s="14">
        <v>151.86130750199999</v>
      </c>
      <c r="U154" s="15"/>
      <c r="V154" s="15">
        <v>25.799999999999997</v>
      </c>
      <c r="W154" s="15"/>
      <c r="X154" s="15"/>
      <c r="Y154" s="15"/>
      <c r="Z154" s="15"/>
      <c r="AA154" s="15"/>
      <c r="AB154" s="15"/>
      <c r="AC154" s="15"/>
      <c r="AD154" s="15">
        <v>151.25980871947888</v>
      </c>
      <c r="AE154" s="15"/>
      <c r="AF154" s="15">
        <v>25.697810253024191</v>
      </c>
      <c r="AG154" s="15"/>
      <c r="AH154" s="15"/>
      <c r="AI154" s="15"/>
      <c r="AJ154" s="15"/>
      <c r="AK154" s="15"/>
      <c r="AL154" s="15"/>
      <c r="AM154" s="15"/>
    </row>
    <row r="155" spans="1:39" x14ac:dyDescent="0.15">
      <c r="A155" s="20">
        <v>2005</v>
      </c>
      <c r="B155" s="20">
        <v>6</v>
      </c>
      <c r="C155" s="21">
        <v>38504</v>
      </c>
      <c r="D155" s="22">
        <v>4</v>
      </c>
      <c r="E155" s="22">
        <v>2856</v>
      </c>
      <c r="F155" s="22"/>
      <c r="G155" s="23"/>
      <c r="H155" s="23">
        <v>728.4</v>
      </c>
      <c r="I155" s="23"/>
      <c r="J155" s="23">
        <v>5.0999999999999996</v>
      </c>
      <c r="K155" s="23"/>
      <c r="L155" s="23"/>
      <c r="M155" s="23"/>
      <c r="N155" s="23"/>
      <c r="O155" s="23"/>
      <c r="P155" s="23"/>
      <c r="Q155" s="23"/>
      <c r="R155" s="23"/>
      <c r="S155" s="23"/>
      <c r="T155" s="14">
        <v>142.9144397732</v>
      </c>
      <c r="U155" s="15"/>
      <c r="V155" s="15">
        <v>24.279999999999998</v>
      </c>
      <c r="W155" s="15"/>
      <c r="X155" s="15"/>
      <c r="Y155" s="15"/>
      <c r="Z155" s="15"/>
      <c r="AA155" s="15"/>
      <c r="AB155" s="15"/>
      <c r="AC155" s="15"/>
      <c r="AD155" s="15">
        <v>142.34148949256536</v>
      </c>
      <c r="AE155" s="15"/>
      <c r="AF155" s="15">
        <v>24.182660411111112</v>
      </c>
      <c r="AG155" s="15"/>
      <c r="AH155" s="15"/>
      <c r="AI155" s="15"/>
      <c r="AJ155" s="15"/>
      <c r="AK155" s="15"/>
      <c r="AL155" s="15"/>
      <c r="AM155" s="15"/>
    </row>
    <row r="156" spans="1:39" x14ac:dyDescent="0.15">
      <c r="A156" s="20">
        <v>2005</v>
      </c>
      <c r="B156" s="20">
        <v>7</v>
      </c>
      <c r="C156" s="21">
        <v>38534</v>
      </c>
      <c r="D156" s="22">
        <v>4</v>
      </c>
      <c r="E156" s="22">
        <v>2942</v>
      </c>
      <c r="F156" s="22"/>
      <c r="G156" s="23"/>
      <c r="H156" s="23">
        <v>739.7</v>
      </c>
      <c r="I156" s="23"/>
      <c r="J156" s="23">
        <v>7.1</v>
      </c>
      <c r="K156" s="23"/>
      <c r="L156" s="23"/>
      <c r="M156" s="23"/>
      <c r="N156" s="23"/>
      <c r="O156" s="23"/>
      <c r="P156" s="23"/>
      <c r="Q156" s="23"/>
      <c r="R156" s="23"/>
      <c r="S156" s="23"/>
      <c r="T156" s="14">
        <v>140.44987391751613</v>
      </c>
      <c r="U156" s="15"/>
      <c r="V156" s="15">
        <v>23.861290322580647</v>
      </c>
      <c r="W156" s="15"/>
      <c r="X156" s="15"/>
      <c r="Y156" s="15"/>
      <c r="Z156" s="15"/>
      <c r="AA156" s="15"/>
      <c r="AB156" s="15"/>
      <c r="AC156" s="15"/>
      <c r="AD156" s="15">
        <v>139.88921764491928</v>
      </c>
      <c r="AE156" s="15"/>
      <c r="AF156" s="15">
        <v>23.766039385584676</v>
      </c>
      <c r="AG156" s="15"/>
      <c r="AH156" s="15"/>
      <c r="AI156" s="15"/>
      <c r="AJ156" s="15"/>
      <c r="AK156" s="15"/>
      <c r="AL156" s="15"/>
      <c r="AM156" s="15"/>
    </row>
    <row r="157" spans="1:39" x14ac:dyDescent="0.15">
      <c r="A157" s="20">
        <v>2005</v>
      </c>
      <c r="B157" s="20">
        <v>8</v>
      </c>
      <c r="C157" s="21">
        <v>38565</v>
      </c>
      <c r="D157" s="22">
        <v>4</v>
      </c>
      <c r="E157" s="22">
        <v>2976</v>
      </c>
      <c r="F157" s="22"/>
      <c r="G157" s="23"/>
      <c r="H157" s="23">
        <v>750.3</v>
      </c>
      <c r="I157" s="23"/>
      <c r="J157" s="23">
        <v>5</v>
      </c>
      <c r="K157" s="23"/>
      <c r="L157" s="23"/>
      <c r="M157" s="23"/>
      <c r="N157" s="23"/>
      <c r="O157" s="23"/>
      <c r="P157" s="23"/>
      <c r="Q157" s="23"/>
      <c r="R157" s="23"/>
      <c r="S157" s="23"/>
      <c r="T157" s="14">
        <v>142.46253940829033</v>
      </c>
      <c r="U157" s="15"/>
      <c r="V157" s="15">
        <v>24.203225806451613</v>
      </c>
      <c r="W157" s="15"/>
      <c r="X157" s="15"/>
      <c r="Y157" s="15"/>
      <c r="Z157" s="15"/>
      <c r="AA157" s="15"/>
      <c r="AB157" s="15"/>
      <c r="AC157" s="15"/>
      <c r="AD157" s="15">
        <v>141.91549730566825</v>
      </c>
      <c r="AE157" s="15"/>
      <c r="AF157" s="15">
        <v>24.110287806115593</v>
      </c>
      <c r="AG157" s="15"/>
      <c r="AH157" s="15"/>
      <c r="AI157" s="15"/>
      <c r="AJ157" s="15"/>
      <c r="AK157" s="15"/>
      <c r="AL157" s="15"/>
      <c r="AM157" s="15"/>
    </row>
    <row r="158" spans="1:39" x14ac:dyDescent="0.15">
      <c r="A158" s="20">
        <v>2005</v>
      </c>
      <c r="B158" s="20">
        <v>9</v>
      </c>
      <c r="C158" s="21">
        <v>38596</v>
      </c>
      <c r="D158" s="22">
        <v>4</v>
      </c>
      <c r="E158" s="22">
        <v>2880</v>
      </c>
      <c r="F158" s="22"/>
      <c r="G158" s="23"/>
      <c r="H158" s="23">
        <v>612.5</v>
      </c>
      <c r="I158" s="23"/>
      <c r="J158" s="23">
        <v>3.7</v>
      </c>
      <c r="K158" s="23"/>
      <c r="L158" s="23"/>
      <c r="M158" s="23"/>
      <c r="N158" s="23"/>
      <c r="O158" s="23"/>
      <c r="P158" s="23"/>
      <c r="Q158" s="23"/>
      <c r="R158" s="23"/>
      <c r="S158" s="23"/>
      <c r="T158" s="14">
        <v>120.17448429583334</v>
      </c>
      <c r="U158" s="15"/>
      <c r="V158" s="15">
        <v>20.416666666666668</v>
      </c>
      <c r="W158" s="15"/>
      <c r="X158" s="15"/>
      <c r="Y158" s="15"/>
      <c r="Z158" s="15"/>
      <c r="AA158" s="15"/>
      <c r="AB158" s="15"/>
      <c r="AC158" s="15"/>
      <c r="AD158" s="15">
        <v>119.57595587767035</v>
      </c>
      <c r="AE158" s="15"/>
      <c r="AF158" s="15">
        <v>20.314981560416665</v>
      </c>
      <c r="AG158" s="15"/>
      <c r="AH158" s="15"/>
      <c r="AI158" s="15"/>
      <c r="AJ158" s="15"/>
      <c r="AK158" s="15"/>
      <c r="AL158" s="15"/>
      <c r="AM158" s="15"/>
    </row>
    <row r="159" spans="1:39" x14ac:dyDescent="0.15">
      <c r="A159" s="20">
        <v>2005</v>
      </c>
      <c r="B159" s="20">
        <v>10</v>
      </c>
      <c r="C159" s="21">
        <v>38626</v>
      </c>
      <c r="D159" s="22">
        <v>4</v>
      </c>
      <c r="E159" s="22">
        <v>2976</v>
      </c>
      <c r="F159" s="22"/>
      <c r="G159" s="23"/>
      <c r="H159" s="23">
        <v>651.70000000000005</v>
      </c>
      <c r="I159" s="23"/>
      <c r="J159" s="23">
        <v>3.9000000000000004</v>
      </c>
      <c r="K159" s="23"/>
      <c r="L159" s="23"/>
      <c r="M159" s="23"/>
      <c r="N159" s="23"/>
      <c r="O159" s="23"/>
      <c r="P159" s="23"/>
      <c r="Q159" s="23"/>
      <c r="R159" s="23"/>
      <c r="S159" s="23"/>
      <c r="T159" s="14">
        <v>123.74095286203226</v>
      </c>
      <c r="U159" s="15"/>
      <c r="V159" s="15">
        <v>21.022580645161291</v>
      </c>
      <c r="W159" s="15"/>
      <c r="X159" s="15"/>
      <c r="Y159" s="15"/>
      <c r="Z159" s="15"/>
      <c r="AA159" s="15"/>
      <c r="AB159" s="15"/>
      <c r="AC159" s="15"/>
      <c r="AD159" s="15">
        <v>123.16792007127654</v>
      </c>
      <c r="AE159" s="15"/>
      <c r="AF159" s="15">
        <v>20.925227038474461</v>
      </c>
      <c r="AG159" s="15"/>
      <c r="AH159" s="15"/>
      <c r="AI159" s="15"/>
      <c r="AJ159" s="15"/>
      <c r="AK159" s="15"/>
      <c r="AL159" s="15"/>
      <c r="AM159" s="15"/>
    </row>
    <row r="160" spans="1:39" x14ac:dyDescent="0.15">
      <c r="A160" s="20">
        <v>2005</v>
      </c>
      <c r="B160" s="20">
        <v>11</v>
      </c>
      <c r="C160" s="21">
        <v>38657</v>
      </c>
      <c r="D160" s="22">
        <v>4</v>
      </c>
      <c r="E160" s="22">
        <v>2880</v>
      </c>
      <c r="F160" s="22"/>
      <c r="G160" s="23"/>
      <c r="H160" s="23">
        <v>648.29999999999995</v>
      </c>
      <c r="I160" s="23"/>
      <c r="J160" s="23">
        <v>0.90000000000000013</v>
      </c>
      <c r="K160" s="23"/>
      <c r="L160" s="23"/>
      <c r="M160" s="23"/>
      <c r="N160" s="23"/>
      <c r="O160" s="23"/>
      <c r="P160" s="23"/>
      <c r="Q160" s="23"/>
      <c r="R160" s="23"/>
      <c r="S160" s="23"/>
      <c r="T160" s="14">
        <v>127.19856027589999</v>
      </c>
      <c r="U160" s="15"/>
      <c r="V160" s="15">
        <v>21.61</v>
      </c>
      <c r="W160" s="15"/>
      <c r="X160" s="15"/>
      <c r="Y160" s="15"/>
      <c r="Z160" s="15"/>
      <c r="AA160" s="15"/>
      <c r="AB160" s="15"/>
      <c r="AC160" s="15"/>
      <c r="AD160" s="15">
        <v>126.66909282906349</v>
      </c>
      <c r="AE160" s="15"/>
      <c r="AF160" s="15">
        <v>21.520047790624993</v>
      </c>
      <c r="AG160" s="15"/>
      <c r="AH160" s="15"/>
      <c r="AI160" s="15"/>
      <c r="AJ160" s="15"/>
      <c r="AK160" s="15"/>
      <c r="AL160" s="15"/>
      <c r="AM160" s="15"/>
    </row>
    <row r="161" spans="1:39" x14ac:dyDescent="0.15">
      <c r="A161" s="20">
        <v>2005</v>
      </c>
      <c r="B161" s="20">
        <v>12</v>
      </c>
      <c r="C161" s="21">
        <v>38687</v>
      </c>
      <c r="D161" s="22">
        <v>4</v>
      </c>
      <c r="E161" s="22">
        <v>2976</v>
      </c>
      <c r="F161" s="22"/>
      <c r="G161" s="23"/>
      <c r="H161" s="23">
        <v>659</v>
      </c>
      <c r="I161" s="23"/>
      <c r="J161" s="23">
        <v>3.0999999999999996</v>
      </c>
      <c r="K161" s="23"/>
      <c r="L161" s="23"/>
      <c r="M161" s="23"/>
      <c r="N161" s="23"/>
      <c r="O161" s="23"/>
      <c r="P161" s="23"/>
      <c r="Q161" s="23"/>
      <c r="R161" s="23"/>
      <c r="S161" s="23"/>
      <c r="T161" s="14">
        <v>125.12703381322581</v>
      </c>
      <c r="U161" s="15"/>
      <c r="V161" s="15">
        <v>21.258064516129032</v>
      </c>
      <c r="W161" s="15"/>
      <c r="X161" s="15"/>
      <c r="Y161" s="15"/>
      <c r="Z161" s="15"/>
      <c r="AA161" s="15"/>
      <c r="AB161" s="15"/>
      <c r="AC161" s="15"/>
      <c r="AD161" s="15">
        <v>124.555238674286</v>
      </c>
      <c r="AE161" s="15"/>
      <c r="AF161" s="15">
        <v>21.160921176411293</v>
      </c>
      <c r="AG161" s="15"/>
      <c r="AH161" s="15"/>
      <c r="AI161" s="15"/>
      <c r="AJ161" s="15"/>
      <c r="AK161" s="15"/>
      <c r="AL161" s="15"/>
      <c r="AM161" s="15"/>
    </row>
    <row r="162" spans="1:39" x14ac:dyDescent="0.15">
      <c r="A162" s="20">
        <v>2006</v>
      </c>
      <c r="B162" s="20">
        <v>1</v>
      </c>
      <c r="C162" s="21">
        <v>38718</v>
      </c>
      <c r="D162" s="22">
        <v>4</v>
      </c>
      <c r="E162" s="22">
        <v>2976</v>
      </c>
      <c r="F162" s="22"/>
      <c r="G162" s="23"/>
      <c r="H162" s="23">
        <v>666.5</v>
      </c>
      <c r="I162" s="23"/>
      <c r="J162" s="23">
        <v>3.9</v>
      </c>
      <c r="K162" s="23"/>
      <c r="L162" s="23"/>
      <c r="M162" s="23"/>
      <c r="N162" s="23"/>
      <c r="O162" s="23"/>
      <c r="P162" s="23"/>
      <c r="Q162" s="23"/>
      <c r="R162" s="23"/>
      <c r="S162" s="23"/>
      <c r="T162" s="14">
        <v>126.551089585</v>
      </c>
      <c r="U162" s="15"/>
      <c r="V162" s="15">
        <v>21.5</v>
      </c>
      <c r="W162" s="15"/>
      <c r="X162" s="15"/>
      <c r="Y162" s="15"/>
      <c r="Z162" s="15"/>
      <c r="AA162" s="15"/>
      <c r="AB162" s="15"/>
      <c r="AC162" s="15"/>
      <c r="AD162" s="15">
        <v>125.97929444606019</v>
      </c>
      <c r="AE162" s="15"/>
      <c r="AF162" s="15">
        <v>21.402856660282261</v>
      </c>
      <c r="AG162" s="15"/>
      <c r="AH162" s="15"/>
      <c r="AI162" s="15"/>
      <c r="AJ162" s="15"/>
      <c r="AK162" s="15"/>
      <c r="AL162" s="15"/>
      <c r="AM162" s="15"/>
    </row>
    <row r="163" spans="1:39" x14ac:dyDescent="0.15">
      <c r="A163" s="20">
        <v>2006</v>
      </c>
      <c r="B163" s="20">
        <v>2</v>
      </c>
      <c r="C163" s="21">
        <v>38749</v>
      </c>
      <c r="D163" s="22">
        <v>4</v>
      </c>
      <c r="E163" s="22">
        <v>2688</v>
      </c>
      <c r="F163" s="22"/>
      <c r="G163" s="23"/>
      <c r="H163" s="23">
        <v>582.1</v>
      </c>
      <c r="I163" s="23"/>
      <c r="J163" s="23">
        <v>3.2</v>
      </c>
      <c r="K163" s="23"/>
      <c r="L163" s="23"/>
      <c r="M163" s="23"/>
      <c r="N163" s="23"/>
      <c r="O163" s="23"/>
      <c r="P163" s="23"/>
      <c r="Q163" s="23"/>
      <c r="R163" s="23"/>
      <c r="S163" s="23"/>
      <c r="T163" s="14">
        <v>122.3677562249643</v>
      </c>
      <c r="U163" s="15"/>
      <c r="V163" s="15">
        <v>20.789285714285715</v>
      </c>
      <c r="W163" s="15"/>
      <c r="X163" s="15"/>
      <c r="Y163" s="15"/>
      <c r="Z163" s="15"/>
      <c r="AA163" s="15"/>
      <c r="AB163" s="15"/>
      <c r="AC163" s="15"/>
      <c r="AD163" s="15">
        <v>121.81965327792859</v>
      </c>
      <c r="AE163" s="15"/>
      <c r="AF163" s="15">
        <v>20.696167485119048</v>
      </c>
      <c r="AG163" s="15"/>
      <c r="AH163" s="15"/>
      <c r="AI163" s="15"/>
      <c r="AJ163" s="15"/>
      <c r="AK163" s="15"/>
      <c r="AL163" s="15"/>
      <c r="AM163" s="15"/>
    </row>
    <row r="164" spans="1:39" x14ac:dyDescent="0.15">
      <c r="A164" s="20">
        <v>2006</v>
      </c>
      <c r="B164" s="20">
        <v>3</v>
      </c>
      <c r="C164" s="21">
        <v>38777</v>
      </c>
      <c r="D164" s="22">
        <v>4</v>
      </c>
      <c r="E164" s="22">
        <v>2952</v>
      </c>
      <c r="F164" s="22"/>
      <c r="G164" s="23"/>
      <c r="H164" s="23">
        <v>630.29999999999995</v>
      </c>
      <c r="I164" s="23"/>
      <c r="J164" s="23">
        <v>2.2000000000000002</v>
      </c>
      <c r="K164" s="23"/>
      <c r="L164" s="23"/>
      <c r="M164" s="23"/>
      <c r="N164" s="23"/>
      <c r="O164" s="23"/>
      <c r="P164" s="23"/>
      <c r="Q164" s="23"/>
      <c r="R164" s="23"/>
      <c r="S164" s="23"/>
      <c r="T164" s="14">
        <v>119.67764705990322</v>
      </c>
      <c r="U164" s="15"/>
      <c r="V164" s="15">
        <v>20.332258064516129</v>
      </c>
      <c r="W164" s="15"/>
      <c r="X164" s="15"/>
      <c r="Y164" s="15"/>
      <c r="Z164" s="15"/>
      <c r="AA164" s="15"/>
      <c r="AB164" s="15"/>
      <c r="AC164" s="15"/>
      <c r="AD164" s="15">
        <v>119.12689200183347</v>
      </c>
      <c r="AE164" s="15"/>
      <c r="AF164" s="15">
        <v>20.238689263272846</v>
      </c>
      <c r="AG164" s="15"/>
      <c r="AH164" s="15"/>
      <c r="AI164" s="15"/>
      <c r="AJ164" s="15"/>
      <c r="AK164" s="15"/>
      <c r="AL164" s="15"/>
      <c r="AM164" s="15"/>
    </row>
    <row r="165" spans="1:39" x14ac:dyDescent="0.15">
      <c r="A165" s="20">
        <v>2006</v>
      </c>
      <c r="B165" s="20">
        <v>4</v>
      </c>
      <c r="C165" s="21">
        <v>38808</v>
      </c>
      <c r="D165" s="22">
        <v>4</v>
      </c>
      <c r="E165" s="22">
        <v>2876</v>
      </c>
      <c r="F165" s="22"/>
      <c r="G165" s="23"/>
      <c r="H165" s="23">
        <v>587.79999999999995</v>
      </c>
      <c r="I165" s="23"/>
      <c r="J165" s="23">
        <v>2.9000000000000004</v>
      </c>
      <c r="K165" s="23"/>
      <c r="L165" s="23"/>
      <c r="M165" s="23"/>
      <c r="N165" s="23"/>
      <c r="O165" s="23"/>
      <c r="P165" s="23"/>
      <c r="Q165" s="23"/>
      <c r="R165" s="23"/>
      <c r="S165" s="23"/>
      <c r="T165" s="14">
        <v>115.32826427606665</v>
      </c>
      <c r="U165" s="15"/>
      <c r="V165" s="15">
        <v>19.59333333333333</v>
      </c>
      <c r="W165" s="15"/>
      <c r="X165" s="15"/>
      <c r="Y165" s="15"/>
      <c r="Z165" s="15"/>
      <c r="AA165" s="15"/>
      <c r="AB165" s="15"/>
      <c r="AC165" s="15"/>
      <c r="AD165" s="15">
        <v>114.76810306419618</v>
      </c>
      <c r="AE165" s="15"/>
      <c r="AF165" s="15">
        <v>19.498166503124999</v>
      </c>
      <c r="AG165" s="15"/>
      <c r="AH165" s="15"/>
      <c r="AI165" s="15"/>
      <c r="AJ165" s="15"/>
      <c r="AK165" s="15"/>
      <c r="AL165" s="15"/>
      <c r="AM165" s="15"/>
    </row>
    <row r="166" spans="1:39" x14ac:dyDescent="0.15">
      <c r="A166" s="20">
        <v>2006</v>
      </c>
      <c r="B166" s="20">
        <v>5</v>
      </c>
      <c r="C166" s="21">
        <v>38838</v>
      </c>
      <c r="D166" s="22">
        <v>4</v>
      </c>
      <c r="E166" s="22">
        <v>2976</v>
      </c>
      <c r="F166" s="22"/>
      <c r="G166" s="23"/>
      <c r="H166" s="23">
        <v>618.50000000000011</v>
      </c>
      <c r="I166" s="23"/>
      <c r="J166" s="23">
        <v>2.9</v>
      </c>
      <c r="K166" s="23"/>
      <c r="L166" s="23"/>
      <c r="M166" s="23"/>
      <c r="N166" s="23"/>
      <c r="O166" s="23"/>
      <c r="P166" s="23"/>
      <c r="Q166" s="23"/>
      <c r="R166" s="23"/>
      <c r="S166" s="23"/>
      <c r="T166" s="14">
        <v>117.43713264564519</v>
      </c>
      <c r="U166" s="15"/>
      <c r="V166" s="15">
        <v>19.951612903225811</v>
      </c>
      <c r="W166" s="15"/>
      <c r="X166" s="15"/>
      <c r="Y166" s="15"/>
      <c r="Z166" s="15"/>
      <c r="AA166" s="15"/>
      <c r="AB166" s="15"/>
      <c r="AC166" s="15"/>
      <c r="AD166" s="15">
        <v>116.95939904471277</v>
      </c>
      <c r="AE166" s="15"/>
      <c r="AF166" s="15">
        <v>19.870449853158604</v>
      </c>
      <c r="AG166" s="15"/>
      <c r="AH166" s="15"/>
      <c r="AI166" s="15"/>
      <c r="AJ166" s="15"/>
      <c r="AK166" s="15"/>
      <c r="AL166" s="15"/>
      <c r="AM166" s="15"/>
    </row>
    <row r="167" spans="1:39" x14ac:dyDescent="0.15">
      <c r="A167" s="20">
        <v>2006</v>
      </c>
      <c r="B167" s="20">
        <v>6</v>
      </c>
      <c r="C167" s="21">
        <v>38869</v>
      </c>
      <c r="D167" s="22">
        <v>4</v>
      </c>
      <c r="E167" s="22">
        <v>2880</v>
      </c>
      <c r="F167" s="22"/>
      <c r="G167" s="23"/>
      <c r="H167" s="23">
        <v>591.5</v>
      </c>
      <c r="I167" s="23"/>
      <c r="J167" s="23">
        <v>0.9</v>
      </c>
      <c r="K167" s="23"/>
      <c r="L167" s="23"/>
      <c r="M167" s="23"/>
      <c r="N167" s="23"/>
      <c r="O167" s="23"/>
      <c r="P167" s="23"/>
      <c r="Q167" s="23"/>
      <c r="R167" s="23"/>
      <c r="S167" s="23"/>
      <c r="T167" s="14">
        <v>116.05421626283332</v>
      </c>
      <c r="U167" s="15"/>
      <c r="V167" s="15">
        <v>19.716666666666665</v>
      </c>
      <c r="W167" s="15"/>
      <c r="X167" s="15"/>
      <c r="Y167" s="15"/>
      <c r="Z167" s="15"/>
      <c r="AA167" s="15"/>
      <c r="AB167" s="15"/>
      <c r="AC167" s="15"/>
      <c r="AD167" s="15">
        <v>115.48126598219869</v>
      </c>
      <c r="AE167" s="15"/>
      <c r="AF167" s="15">
        <v>19.619327077777779</v>
      </c>
      <c r="AG167" s="15"/>
      <c r="AH167" s="15"/>
      <c r="AI167" s="15"/>
      <c r="AJ167" s="15"/>
      <c r="AK167" s="15"/>
      <c r="AL167" s="15"/>
      <c r="AM167" s="15"/>
    </row>
    <row r="168" spans="1:39" x14ac:dyDescent="0.15">
      <c r="A168" s="20">
        <v>2006</v>
      </c>
      <c r="B168" s="20">
        <v>7</v>
      </c>
      <c r="C168" s="21">
        <v>38899</v>
      </c>
      <c r="D168" s="22">
        <v>4</v>
      </c>
      <c r="E168" s="22">
        <v>2976</v>
      </c>
      <c r="F168" s="22"/>
      <c r="G168" s="23"/>
      <c r="H168" s="23">
        <v>603.6</v>
      </c>
      <c r="I168" s="23"/>
      <c r="J168" s="23">
        <v>5.2</v>
      </c>
      <c r="K168" s="23"/>
      <c r="L168" s="23"/>
      <c r="M168" s="23"/>
      <c r="N168" s="23"/>
      <c r="O168" s="23"/>
      <c r="P168" s="23"/>
      <c r="Q168" s="23"/>
      <c r="R168" s="23"/>
      <c r="S168" s="23"/>
      <c r="T168" s="14">
        <v>114.6080085123871</v>
      </c>
      <c r="U168" s="15"/>
      <c r="V168" s="15">
        <v>19.470967741935485</v>
      </c>
      <c r="W168" s="15"/>
      <c r="X168" s="15"/>
      <c r="Y168" s="15"/>
      <c r="Z168" s="15"/>
      <c r="AA168" s="15"/>
      <c r="AB168" s="15"/>
      <c r="AC168" s="15"/>
      <c r="AD168" s="15">
        <v>114.06962997247622</v>
      </c>
      <c r="AE168" s="15"/>
      <c r="AF168" s="15">
        <v>19.379501610383063</v>
      </c>
      <c r="AG168" s="15"/>
      <c r="AH168" s="15"/>
      <c r="AI168" s="15"/>
      <c r="AJ168" s="15"/>
      <c r="AK168" s="15"/>
      <c r="AL168" s="15"/>
      <c r="AM168" s="15"/>
    </row>
    <row r="169" spans="1:39" x14ac:dyDescent="0.15">
      <c r="A169" s="20">
        <v>2006</v>
      </c>
      <c r="B169" s="20">
        <v>8</v>
      </c>
      <c r="C169" s="21">
        <v>38930</v>
      </c>
      <c r="D169" s="22">
        <v>4</v>
      </c>
      <c r="E169" s="22">
        <v>2976</v>
      </c>
      <c r="F169" s="22"/>
      <c r="G169" s="23"/>
      <c r="H169" s="23">
        <v>570.19999999999993</v>
      </c>
      <c r="I169" s="23"/>
      <c r="J169" s="23">
        <v>6</v>
      </c>
      <c r="K169" s="23"/>
      <c r="L169" s="23"/>
      <c r="M169" s="23"/>
      <c r="N169" s="23"/>
      <c r="O169" s="23"/>
      <c r="P169" s="23"/>
      <c r="Q169" s="23"/>
      <c r="R169" s="23"/>
      <c r="S169" s="23"/>
      <c r="T169" s="14">
        <v>108.26621347541933</v>
      </c>
      <c r="U169" s="15"/>
      <c r="V169" s="15">
        <v>18.393548387096772</v>
      </c>
      <c r="W169" s="15"/>
      <c r="X169" s="15"/>
      <c r="Y169" s="15"/>
      <c r="Z169" s="15"/>
      <c r="AA169" s="15"/>
      <c r="AB169" s="15"/>
      <c r="AC169" s="15"/>
      <c r="AD169" s="15">
        <v>107.71793372098138</v>
      </c>
      <c r="AE169" s="15"/>
      <c r="AF169" s="15">
        <v>18.300400119791664</v>
      </c>
      <c r="AG169" s="15"/>
      <c r="AH169" s="15"/>
      <c r="AI169" s="15"/>
      <c r="AJ169" s="15"/>
      <c r="AK169" s="15"/>
      <c r="AL169" s="15"/>
      <c r="AM169" s="15"/>
    </row>
    <row r="170" spans="1:39" x14ac:dyDescent="0.15">
      <c r="A170" s="20">
        <v>2006</v>
      </c>
      <c r="B170" s="20">
        <v>9</v>
      </c>
      <c r="C170" s="21">
        <v>38961</v>
      </c>
      <c r="D170" s="22">
        <v>4</v>
      </c>
      <c r="E170" s="22">
        <v>2692</v>
      </c>
      <c r="F170" s="22"/>
      <c r="G170" s="23"/>
      <c r="H170" s="23">
        <v>560.1</v>
      </c>
      <c r="I170" s="23"/>
      <c r="J170" s="23">
        <v>2.9</v>
      </c>
      <c r="K170" s="23"/>
      <c r="L170" s="23"/>
      <c r="M170" s="23"/>
      <c r="N170" s="23"/>
      <c r="O170" s="23"/>
      <c r="P170" s="23"/>
      <c r="Q170" s="23"/>
      <c r="R170" s="23"/>
      <c r="S170" s="23"/>
      <c r="T170" s="14">
        <v>109.89343453730001</v>
      </c>
      <c r="U170" s="15"/>
      <c r="V170" s="15">
        <v>18.670000000000002</v>
      </c>
      <c r="W170" s="15"/>
      <c r="X170" s="15"/>
      <c r="Y170" s="15"/>
      <c r="Z170" s="15"/>
      <c r="AA170" s="15"/>
      <c r="AB170" s="15"/>
      <c r="AC170" s="15"/>
      <c r="AD170" s="15">
        <v>109.3780350661041</v>
      </c>
      <c r="AE170" s="15"/>
      <c r="AF170" s="15">
        <v>18.58243782517361</v>
      </c>
      <c r="AG170" s="15"/>
      <c r="AH170" s="15"/>
      <c r="AI170" s="15"/>
      <c r="AJ170" s="15"/>
      <c r="AK170" s="15"/>
      <c r="AL170" s="15"/>
      <c r="AM170" s="15"/>
    </row>
    <row r="171" spans="1:39" x14ac:dyDescent="0.15">
      <c r="A171" s="20">
        <v>2006</v>
      </c>
      <c r="B171" s="20">
        <v>10</v>
      </c>
      <c r="C171" s="21">
        <v>38991</v>
      </c>
      <c r="D171" s="22">
        <v>4</v>
      </c>
      <c r="E171" s="22">
        <v>2976</v>
      </c>
      <c r="F171" s="22"/>
      <c r="G171" s="23"/>
      <c r="H171" s="23">
        <v>585.6</v>
      </c>
      <c r="I171" s="23"/>
      <c r="J171" s="23">
        <v>6.1999999999999993</v>
      </c>
      <c r="K171" s="23"/>
      <c r="L171" s="23"/>
      <c r="M171" s="23"/>
      <c r="N171" s="23"/>
      <c r="O171" s="23"/>
      <c r="P171" s="23"/>
      <c r="Q171" s="23"/>
      <c r="R171" s="23"/>
      <c r="S171" s="23"/>
      <c r="T171" s="14">
        <v>111.19027466012903</v>
      </c>
      <c r="U171" s="15"/>
      <c r="V171" s="15">
        <v>18.890322580645162</v>
      </c>
      <c r="W171" s="15"/>
      <c r="X171" s="15"/>
      <c r="Y171" s="15"/>
      <c r="Z171" s="15"/>
      <c r="AA171" s="15"/>
      <c r="AB171" s="15"/>
      <c r="AC171" s="15"/>
      <c r="AD171" s="15">
        <v>110.62590543208454</v>
      </c>
      <c r="AE171" s="15"/>
      <c r="AF171" s="15">
        <v>18.794440842741935</v>
      </c>
      <c r="AG171" s="15"/>
      <c r="AH171" s="15"/>
      <c r="AI171" s="15"/>
      <c r="AJ171" s="15"/>
      <c r="AK171" s="15"/>
      <c r="AL171" s="15"/>
      <c r="AM171" s="15"/>
    </row>
    <row r="172" spans="1:39" x14ac:dyDescent="0.15">
      <c r="A172" s="20">
        <v>2006</v>
      </c>
      <c r="B172" s="20">
        <v>11</v>
      </c>
      <c r="C172" s="21">
        <v>39022</v>
      </c>
      <c r="D172" s="22">
        <v>4</v>
      </c>
      <c r="E172" s="22">
        <v>2880</v>
      </c>
      <c r="F172" s="22"/>
      <c r="G172" s="23"/>
      <c r="H172" s="23">
        <v>573</v>
      </c>
      <c r="I172" s="23"/>
      <c r="J172" s="23">
        <v>3.4</v>
      </c>
      <c r="K172" s="23"/>
      <c r="L172" s="23"/>
      <c r="M172" s="23"/>
      <c r="N172" s="23"/>
      <c r="O172" s="23"/>
      <c r="P172" s="23"/>
      <c r="Q172" s="23"/>
      <c r="R172" s="23"/>
      <c r="S172" s="23"/>
      <c r="T172" s="14">
        <v>112.42445632900001</v>
      </c>
      <c r="U172" s="15"/>
      <c r="V172" s="15">
        <v>19.100000000000001</v>
      </c>
      <c r="W172" s="15"/>
      <c r="X172" s="15"/>
      <c r="Y172" s="15"/>
      <c r="Z172" s="15"/>
      <c r="AA172" s="15"/>
      <c r="AB172" s="15"/>
      <c r="AC172" s="15"/>
      <c r="AD172" s="15">
        <v>111.86685293088237</v>
      </c>
      <c r="AE172" s="15"/>
      <c r="AF172" s="15">
        <v>19.00526772152778</v>
      </c>
      <c r="AG172" s="15"/>
      <c r="AH172" s="15"/>
      <c r="AI172" s="15"/>
      <c r="AJ172" s="15"/>
      <c r="AK172" s="15"/>
      <c r="AL172" s="15"/>
      <c r="AM172" s="15"/>
    </row>
    <row r="173" spans="1:39" x14ac:dyDescent="0.15">
      <c r="A173" s="20">
        <v>2006</v>
      </c>
      <c r="B173" s="20">
        <v>12</v>
      </c>
      <c r="C173" s="21">
        <v>39052</v>
      </c>
      <c r="D173" s="22">
        <v>4</v>
      </c>
      <c r="E173" s="22">
        <v>2976</v>
      </c>
      <c r="F173" s="22"/>
      <c r="G173" s="23"/>
      <c r="H173" s="23">
        <v>597.80000000000007</v>
      </c>
      <c r="I173" s="23"/>
      <c r="J173" s="23">
        <v>3.6</v>
      </c>
      <c r="K173" s="23"/>
      <c r="L173" s="23"/>
      <c r="M173" s="23"/>
      <c r="N173" s="23"/>
      <c r="O173" s="23"/>
      <c r="P173" s="23"/>
      <c r="Q173" s="23"/>
      <c r="R173" s="23"/>
      <c r="S173" s="23"/>
      <c r="T173" s="14">
        <v>113.50673871554839</v>
      </c>
      <c r="U173" s="15"/>
      <c r="V173" s="15">
        <v>19.283870967741937</v>
      </c>
      <c r="W173" s="15"/>
      <c r="X173" s="15"/>
      <c r="Y173" s="15"/>
      <c r="Z173" s="15"/>
      <c r="AA173" s="15"/>
      <c r="AB173" s="15"/>
      <c r="AC173" s="15"/>
      <c r="AD173" s="15">
        <v>112.92751766571325</v>
      </c>
      <c r="AE173" s="15"/>
      <c r="AF173" s="15">
        <v>19.185466026209678</v>
      </c>
      <c r="AG173" s="15"/>
      <c r="AH173" s="15"/>
      <c r="AI173" s="15"/>
      <c r="AJ173" s="15"/>
      <c r="AK173" s="15"/>
      <c r="AL173" s="15"/>
      <c r="AM173" s="15"/>
    </row>
    <row r="174" spans="1:39" x14ac:dyDescent="0.15">
      <c r="A174" s="20">
        <v>2007</v>
      </c>
      <c r="B174" s="20">
        <v>1</v>
      </c>
      <c r="C174" s="21">
        <v>39083</v>
      </c>
      <c r="D174" s="22">
        <v>4</v>
      </c>
      <c r="E174" s="22">
        <v>2976</v>
      </c>
      <c r="F174" s="22"/>
      <c r="G174" s="23"/>
      <c r="H174" s="23">
        <v>591.5</v>
      </c>
      <c r="I174" s="23"/>
      <c r="J174" s="23">
        <v>6.8999999999999995</v>
      </c>
      <c r="K174" s="23"/>
      <c r="L174" s="23"/>
      <c r="M174" s="23"/>
      <c r="N174" s="23"/>
      <c r="O174" s="23"/>
      <c r="P174" s="23"/>
      <c r="Q174" s="23"/>
      <c r="R174" s="23"/>
      <c r="S174" s="23"/>
      <c r="T174" s="14">
        <v>112.31053186725808</v>
      </c>
      <c r="U174" s="15"/>
      <c r="V174" s="15">
        <v>19.080645161290324</v>
      </c>
      <c r="W174" s="15"/>
      <c r="X174" s="15"/>
      <c r="Y174" s="15"/>
      <c r="Z174" s="15"/>
      <c r="AA174" s="15"/>
      <c r="AB174" s="15"/>
      <c r="AC174" s="15"/>
      <c r="AD174" s="15">
        <v>111.76967802371543</v>
      </c>
      <c r="AE174" s="15"/>
      <c r="AF174" s="15">
        <v>18.988758495799733</v>
      </c>
      <c r="AG174" s="15"/>
      <c r="AH174" s="15"/>
      <c r="AI174" s="15"/>
      <c r="AJ174" s="15"/>
      <c r="AK174" s="15"/>
      <c r="AL174" s="15"/>
      <c r="AM174" s="15"/>
    </row>
    <row r="175" spans="1:39" x14ac:dyDescent="0.15">
      <c r="A175" s="20">
        <v>2007</v>
      </c>
      <c r="B175" s="20">
        <v>2</v>
      </c>
      <c r="C175" s="21">
        <v>39114</v>
      </c>
      <c r="D175" s="22">
        <v>4</v>
      </c>
      <c r="E175" s="22">
        <v>2688</v>
      </c>
      <c r="F175" s="22"/>
      <c r="G175" s="23"/>
      <c r="H175" s="23">
        <v>530.29999999999995</v>
      </c>
      <c r="I175" s="23"/>
      <c r="J175" s="23">
        <v>0.79999999999999993</v>
      </c>
      <c r="K175" s="23"/>
      <c r="L175" s="23"/>
      <c r="M175" s="23"/>
      <c r="N175" s="23"/>
      <c r="O175" s="23"/>
      <c r="P175" s="23"/>
      <c r="Q175" s="23"/>
      <c r="R175" s="23"/>
      <c r="S175" s="23"/>
      <c r="T175" s="14">
        <v>111.47847642346429</v>
      </c>
      <c r="U175" s="15"/>
      <c r="V175" s="15">
        <v>18.939285714285713</v>
      </c>
      <c r="W175" s="15"/>
      <c r="X175" s="15"/>
      <c r="Y175" s="15"/>
      <c r="Z175" s="15"/>
      <c r="AA175" s="15"/>
      <c r="AB175" s="15"/>
      <c r="AC175" s="15"/>
      <c r="AD175" s="15">
        <v>110.90844935854719</v>
      </c>
      <c r="AE175" s="15"/>
      <c r="AF175" s="15">
        <v>18.842442755952383</v>
      </c>
      <c r="AG175" s="15"/>
      <c r="AH175" s="15"/>
      <c r="AI175" s="15"/>
      <c r="AJ175" s="15"/>
      <c r="AK175" s="15"/>
      <c r="AL175" s="15"/>
      <c r="AM175" s="15"/>
    </row>
    <row r="176" spans="1:39" x14ac:dyDescent="0.15">
      <c r="A176" s="20">
        <v>2007</v>
      </c>
      <c r="B176" s="20">
        <v>3</v>
      </c>
      <c r="C176" s="21">
        <v>39142</v>
      </c>
      <c r="D176" s="22">
        <v>4</v>
      </c>
      <c r="E176" s="22">
        <v>2972</v>
      </c>
      <c r="F176" s="22"/>
      <c r="G176" s="23"/>
      <c r="H176" s="23">
        <v>560.1</v>
      </c>
      <c r="I176" s="23"/>
      <c r="J176" s="23">
        <v>30.9</v>
      </c>
      <c r="K176" s="23"/>
      <c r="L176" s="23"/>
      <c r="M176" s="23"/>
      <c r="N176" s="23"/>
      <c r="O176" s="23"/>
      <c r="P176" s="23"/>
      <c r="Q176" s="23"/>
      <c r="R176" s="23"/>
      <c r="S176" s="23"/>
      <c r="T176" s="14">
        <v>106.34848503609679</v>
      </c>
      <c r="U176" s="15"/>
      <c r="V176" s="15">
        <v>18.067741935483873</v>
      </c>
      <c r="W176" s="15"/>
      <c r="X176" s="15"/>
      <c r="Y176" s="15"/>
      <c r="Z176" s="15"/>
      <c r="AA176" s="15"/>
      <c r="AB176" s="15"/>
      <c r="AC176" s="15"/>
      <c r="AD176" s="15">
        <v>105.80886884437002</v>
      </c>
      <c r="AE176" s="15"/>
      <c r="AF176" s="15">
        <v>17.976065536962366</v>
      </c>
      <c r="AG176" s="15"/>
      <c r="AH176" s="15"/>
      <c r="AI176" s="15"/>
      <c r="AJ176" s="15"/>
      <c r="AK176" s="15"/>
      <c r="AL176" s="15"/>
      <c r="AM176" s="15"/>
    </row>
    <row r="177" spans="1:39" x14ac:dyDescent="0.15">
      <c r="A177" s="20">
        <v>2007</v>
      </c>
      <c r="B177" s="20">
        <v>4</v>
      </c>
      <c r="C177" s="21">
        <v>39173</v>
      </c>
      <c r="D177" s="22">
        <v>4</v>
      </c>
      <c r="E177" s="22">
        <v>2880</v>
      </c>
      <c r="F177" s="22"/>
      <c r="G177" s="23"/>
      <c r="H177" s="23">
        <v>573.6</v>
      </c>
      <c r="I177" s="23"/>
      <c r="J177" s="23">
        <v>9.6000000000000014</v>
      </c>
      <c r="K177" s="23"/>
      <c r="L177" s="23"/>
      <c r="M177" s="23"/>
      <c r="N177" s="23"/>
      <c r="O177" s="23"/>
      <c r="P177" s="23"/>
      <c r="Q177" s="23"/>
      <c r="R177" s="23"/>
      <c r="S177" s="23"/>
      <c r="T177" s="14">
        <v>112.5421782728</v>
      </c>
      <c r="U177" s="15"/>
      <c r="V177" s="15">
        <v>19.12</v>
      </c>
      <c r="W177" s="15"/>
      <c r="X177" s="15"/>
      <c r="Y177" s="15"/>
      <c r="Z177" s="15"/>
      <c r="AA177" s="15"/>
      <c r="AB177" s="15"/>
      <c r="AC177" s="15"/>
      <c r="AD177" s="15">
        <v>112.03317333598619</v>
      </c>
      <c r="AE177" s="15"/>
      <c r="AF177" s="15">
        <v>19.033524204513888</v>
      </c>
      <c r="AG177" s="15"/>
      <c r="AH177" s="15"/>
      <c r="AI177" s="15"/>
      <c r="AJ177" s="15"/>
      <c r="AK177" s="15"/>
      <c r="AL177" s="15"/>
      <c r="AM177" s="15"/>
    </row>
    <row r="178" spans="1:39" x14ac:dyDescent="0.15">
      <c r="A178" s="20">
        <v>2007</v>
      </c>
      <c r="B178" s="20">
        <v>5</v>
      </c>
      <c r="C178" s="21">
        <v>39203</v>
      </c>
      <c r="D178" s="22">
        <v>4</v>
      </c>
      <c r="E178" s="22">
        <v>2976</v>
      </c>
      <c r="F178" s="22"/>
      <c r="G178" s="23"/>
      <c r="H178" s="23">
        <v>584.5</v>
      </c>
      <c r="I178" s="23"/>
      <c r="J178" s="23">
        <v>5.0999999999999996</v>
      </c>
      <c r="K178" s="23"/>
      <c r="L178" s="23"/>
      <c r="M178" s="23"/>
      <c r="N178" s="23"/>
      <c r="O178" s="23"/>
      <c r="P178" s="23"/>
      <c r="Q178" s="23"/>
      <c r="R178" s="23"/>
      <c r="S178" s="23"/>
      <c r="T178" s="14">
        <v>110.98141314693549</v>
      </c>
      <c r="U178" s="15"/>
      <c r="V178" s="15">
        <v>18.85483870967742</v>
      </c>
      <c r="W178" s="15"/>
      <c r="X178" s="15"/>
      <c r="Y178" s="15"/>
      <c r="Z178" s="15"/>
      <c r="AA178" s="15"/>
      <c r="AB178" s="15"/>
      <c r="AC178" s="15"/>
      <c r="AD178" s="15">
        <v>110.44922286610405</v>
      </c>
      <c r="AE178" s="15"/>
      <c r="AF178" s="15">
        <v>18.764423912970429</v>
      </c>
      <c r="AG178" s="15"/>
      <c r="AH178" s="15"/>
      <c r="AI178" s="15"/>
      <c r="AJ178" s="15"/>
      <c r="AK178" s="15"/>
      <c r="AL178" s="15"/>
      <c r="AM178" s="15"/>
    </row>
    <row r="179" spans="1:39" x14ac:dyDescent="0.15">
      <c r="A179" s="20">
        <v>2007</v>
      </c>
      <c r="B179" s="20">
        <v>6</v>
      </c>
      <c r="C179" s="21">
        <v>39234</v>
      </c>
      <c r="D179" s="22">
        <v>4</v>
      </c>
      <c r="E179" s="22">
        <v>2880</v>
      </c>
      <c r="F179" s="22"/>
      <c r="G179" s="23"/>
      <c r="H179" s="23">
        <v>548.79999999999995</v>
      </c>
      <c r="I179" s="23"/>
      <c r="J179" s="23">
        <v>3.9999999999999996</v>
      </c>
      <c r="K179" s="23"/>
      <c r="L179" s="23"/>
      <c r="M179" s="23"/>
      <c r="N179" s="23"/>
      <c r="O179" s="23"/>
      <c r="P179" s="23"/>
      <c r="Q179" s="23"/>
      <c r="R179" s="23"/>
      <c r="S179" s="23"/>
      <c r="T179" s="14">
        <v>107.67633792906666</v>
      </c>
      <c r="U179" s="15"/>
      <c r="V179" s="15">
        <v>18.293333333333333</v>
      </c>
      <c r="W179" s="15"/>
      <c r="X179" s="15"/>
      <c r="Y179" s="15"/>
      <c r="Z179" s="15"/>
      <c r="AA179" s="15"/>
      <c r="AB179" s="15"/>
      <c r="AC179" s="15"/>
      <c r="AD179" s="15">
        <v>107.16477517850002</v>
      </c>
      <c r="AE179" s="15"/>
      <c r="AF179" s="15">
        <v>18.206422986111111</v>
      </c>
      <c r="AG179" s="15"/>
      <c r="AH179" s="15"/>
      <c r="AI179" s="15"/>
      <c r="AJ179" s="15"/>
      <c r="AK179" s="15"/>
      <c r="AL179" s="15"/>
      <c r="AM179" s="15"/>
    </row>
    <row r="180" spans="1:39" x14ac:dyDescent="0.15">
      <c r="A180" s="20">
        <v>2007</v>
      </c>
      <c r="B180" s="20">
        <v>7</v>
      </c>
      <c r="C180" s="21">
        <v>39264</v>
      </c>
      <c r="D180" s="22">
        <v>4</v>
      </c>
      <c r="E180" s="22">
        <v>2976</v>
      </c>
      <c r="F180" s="22"/>
      <c r="G180" s="23"/>
      <c r="H180" s="23">
        <v>554.70000000000005</v>
      </c>
      <c r="I180" s="23"/>
      <c r="J180" s="23">
        <v>8</v>
      </c>
      <c r="K180" s="23"/>
      <c r="L180" s="23"/>
      <c r="M180" s="23"/>
      <c r="N180" s="23"/>
      <c r="O180" s="23"/>
      <c r="P180" s="23"/>
      <c r="Q180" s="23"/>
      <c r="R180" s="23"/>
      <c r="S180" s="23"/>
      <c r="T180" s="14">
        <v>105.32316488041936</v>
      </c>
      <c r="U180" s="15"/>
      <c r="V180" s="15">
        <v>17.893548387096775</v>
      </c>
      <c r="W180" s="15"/>
      <c r="X180" s="15"/>
      <c r="Y180" s="15"/>
      <c r="Z180" s="15"/>
      <c r="AA180" s="15"/>
      <c r="AB180" s="15"/>
      <c r="AC180" s="15"/>
      <c r="AD180" s="15">
        <v>104.80335111774679</v>
      </c>
      <c r="AE180" s="15"/>
      <c r="AF180" s="15">
        <v>17.805236260080644</v>
      </c>
      <c r="AG180" s="15"/>
      <c r="AH180" s="15"/>
      <c r="AI180" s="15"/>
      <c r="AJ180" s="15"/>
      <c r="AK180" s="15"/>
      <c r="AL180" s="15"/>
      <c r="AM180" s="15"/>
    </row>
    <row r="181" spans="1:39" x14ac:dyDescent="0.15">
      <c r="A181" s="20">
        <v>2007</v>
      </c>
      <c r="B181" s="20">
        <v>8</v>
      </c>
      <c r="C181" s="21">
        <v>39295</v>
      </c>
      <c r="D181" s="22">
        <v>4</v>
      </c>
      <c r="E181" s="22">
        <v>2976</v>
      </c>
      <c r="F181" s="22"/>
      <c r="G181" s="23"/>
      <c r="H181" s="23">
        <v>554.6</v>
      </c>
      <c r="I181" s="23"/>
      <c r="J181" s="23">
        <v>4.0999999999999996</v>
      </c>
      <c r="K181" s="23"/>
      <c r="L181" s="23"/>
      <c r="M181" s="23"/>
      <c r="N181" s="23"/>
      <c r="O181" s="23"/>
      <c r="P181" s="23"/>
      <c r="Q181" s="23"/>
      <c r="R181" s="23"/>
      <c r="S181" s="23"/>
      <c r="T181" s="14">
        <v>105.30417747012903</v>
      </c>
      <c r="U181" s="15"/>
      <c r="V181" s="15">
        <v>17.890322580645162</v>
      </c>
      <c r="W181" s="15"/>
      <c r="X181" s="15"/>
      <c r="Y181" s="15"/>
      <c r="Z181" s="15"/>
      <c r="AA181" s="15"/>
      <c r="AB181" s="15"/>
      <c r="AC181" s="15"/>
      <c r="AD181" s="15">
        <v>104.7657989302182</v>
      </c>
      <c r="AE181" s="15"/>
      <c r="AF181" s="15">
        <v>17.798856449092746</v>
      </c>
      <c r="AG181" s="15"/>
      <c r="AH181" s="15"/>
      <c r="AI181" s="15"/>
      <c r="AJ181" s="15"/>
      <c r="AK181" s="15"/>
      <c r="AL181" s="15"/>
      <c r="AM181" s="15"/>
    </row>
    <row r="182" spans="1:39" x14ac:dyDescent="0.15">
      <c r="A182" s="20">
        <v>2007</v>
      </c>
      <c r="B182" s="20">
        <v>9</v>
      </c>
      <c r="C182" s="21">
        <v>39326</v>
      </c>
      <c r="D182" s="22">
        <v>4</v>
      </c>
      <c r="E182" s="22">
        <v>2880</v>
      </c>
      <c r="F182" s="22"/>
      <c r="G182" s="23"/>
      <c r="H182" s="23">
        <v>570.1</v>
      </c>
      <c r="I182" s="23"/>
      <c r="J182" s="23">
        <v>2</v>
      </c>
      <c r="K182" s="23"/>
      <c r="L182" s="23"/>
      <c r="M182" s="23"/>
      <c r="N182" s="23"/>
      <c r="O182" s="23"/>
      <c r="P182" s="23"/>
      <c r="Q182" s="23"/>
      <c r="R182" s="23"/>
      <c r="S182" s="23"/>
      <c r="T182" s="14">
        <v>111.85546693396667</v>
      </c>
      <c r="U182" s="15"/>
      <c r="V182" s="15">
        <v>19.003333333333334</v>
      </c>
      <c r="W182" s="15"/>
      <c r="X182" s="15"/>
      <c r="Y182" s="15"/>
      <c r="Z182" s="15"/>
      <c r="AA182" s="15"/>
      <c r="AB182" s="15"/>
      <c r="AC182" s="15"/>
      <c r="AD182" s="15">
        <v>111.33367292838871</v>
      </c>
      <c r="AE182" s="15"/>
      <c r="AF182" s="15">
        <v>18.91468477916667</v>
      </c>
      <c r="AG182" s="15"/>
      <c r="AH182" s="15"/>
      <c r="AI182" s="15"/>
      <c r="AJ182" s="15"/>
      <c r="AK182" s="15"/>
      <c r="AL182" s="15"/>
      <c r="AM182" s="15"/>
    </row>
    <row r="183" spans="1:39" x14ac:dyDescent="0.15">
      <c r="A183" s="20">
        <v>2007</v>
      </c>
      <c r="B183" s="20">
        <v>10</v>
      </c>
      <c r="C183" s="21">
        <v>39356</v>
      </c>
      <c r="D183" s="22">
        <v>4</v>
      </c>
      <c r="E183" s="22">
        <v>2976</v>
      </c>
      <c r="F183" s="22"/>
      <c r="G183" s="23"/>
      <c r="H183" s="23">
        <v>571.9</v>
      </c>
      <c r="I183" s="23"/>
      <c r="J183" s="23">
        <v>4.8</v>
      </c>
      <c r="K183" s="23"/>
      <c r="L183" s="23"/>
      <c r="M183" s="23"/>
      <c r="N183" s="23"/>
      <c r="O183" s="23"/>
      <c r="P183" s="23"/>
      <c r="Q183" s="23"/>
      <c r="R183" s="23"/>
      <c r="S183" s="23"/>
      <c r="T183" s="14">
        <v>108.58899945035485</v>
      </c>
      <c r="U183" s="15"/>
      <c r="V183" s="15">
        <v>18.448387096774194</v>
      </c>
      <c r="W183" s="15"/>
      <c r="X183" s="15"/>
      <c r="Y183" s="15"/>
      <c r="Z183" s="15"/>
      <c r="AA183" s="15"/>
      <c r="AB183" s="15"/>
      <c r="AC183" s="15"/>
      <c r="AD183" s="15">
        <v>108.10507759034299</v>
      </c>
      <c r="AE183" s="15"/>
      <c r="AF183" s="15">
        <v>18.366172711861555</v>
      </c>
      <c r="AG183" s="15"/>
      <c r="AH183" s="15"/>
      <c r="AI183" s="15"/>
      <c r="AJ183" s="15"/>
      <c r="AK183" s="15"/>
      <c r="AL183" s="15"/>
      <c r="AM183" s="15"/>
    </row>
    <row r="184" spans="1:39" x14ac:dyDescent="0.15">
      <c r="A184" s="20">
        <v>2007</v>
      </c>
      <c r="B184" s="20">
        <v>11</v>
      </c>
      <c r="C184" s="21">
        <v>39387</v>
      </c>
      <c r="D184" s="22">
        <v>4</v>
      </c>
      <c r="E184" s="22">
        <v>2880</v>
      </c>
      <c r="F184" s="22"/>
      <c r="G184" s="23"/>
      <c r="H184" s="23">
        <v>554.9</v>
      </c>
      <c r="I184" s="23"/>
      <c r="J184" s="23">
        <v>9.6000000000000014</v>
      </c>
      <c r="K184" s="23"/>
      <c r="L184" s="23"/>
      <c r="M184" s="23"/>
      <c r="N184" s="23"/>
      <c r="O184" s="23"/>
      <c r="P184" s="23"/>
      <c r="Q184" s="23"/>
      <c r="R184" s="23"/>
      <c r="S184" s="23"/>
      <c r="T184" s="14">
        <v>108.87317769103333</v>
      </c>
      <c r="U184" s="15"/>
      <c r="V184" s="15">
        <v>18.496666666666666</v>
      </c>
      <c r="W184" s="15"/>
      <c r="X184" s="15"/>
      <c r="Y184" s="15"/>
      <c r="Z184" s="15"/>
      <c r="AA184" s="15"/>
      <c r="AB184" s="15"/>
      <c r="AC184" s="15"/>
      <c r="AD184" s="15">
        <v>108.36161494046668</v>
      </c>
      <c r="AE184" s="15"/>
      <c r="AF184" s="15">
        <v>18.409756319444444</v>
      </c>
      <c r="AG184" s="15"/>
      <c r="AH184" s="15"/>
      <c r="AI184" s="15"/>
      <c r="AJ184" s="15"/>
      <c r="AK184" s="15"/>
      <c r="AL184" s="15"/>
      <c r="AM184" s="15"/>
    </row>
    <row r="185" spans="1:39" x14ac:dyDescent="0.15">
      <c r="A185" s="20">
        <v>2007</v>
      </c>
      <c r="B185" s="20">
        <v>12</v>
      </c>
      <c r="C185" s="21">
        <v>39417</v>
      </c>
      <c r="D185" s="22">
        <v>4</v>
      </c>
      <c r="E185" s="22">
        <v>2976</v>
      </c>
      <c r="F185" s="22"/>
      <c r="G185" s="23"/>
      <c r="H185" s="23">
        <v>562.90000000000009</v>
      </c>
      <c r="I185" s="23"/>
      <c r="J185" s="23">
        <v>5.6</v>
      </c>
      <c r="K185" s="23"/>
      <c r="L185" s="23"/>
      <c r="M185" s="23"/>
      <c r="N185" s="23"/>
      <c r="O185" s="23"/>
      <c r="P185" s="23"/>
      <c r="Q185" s="23"/>
      <c r="R185" s="23"/>
      <c r="S185" s="23"/>
      <c r="T185" s="14">
        <v>106.88013252422581</v>
      </c>
      <c r="U185" s="15"/>
      <c r="V185" s="15">
        <v>18.158064516129034</v>
      </c>
      <c r="W185" s="15"/>
      <c r="X185" s="15"/>
      <c r="Y185" s="15"/>
      <c r="Z185" s="15"/>
      <c r="AA185" s="15"/>
      <c r="AB185" s="15"/>
      <c r="AC185" s="15"/>
      <c r="AD185" s="15">
        <v>106.35908110973737</v>
      </c>
      <c r="AE185" s="15"/>
      <c r="AF185" s="15">
        <v>18.069542122143819</v>
      </c>
      <c r="AG185" s="15"/>
      <c r="AH185" s="15"/>
      <c r="AI185" s="15"/>
      <c r="AJ185" s="15"/>
      <c r="AK185" s="15"/>
      <c r="AL185" s="15"/>
      <c r="AM185" s="15"/>
    </row>
    <row r="186" spans="1:39" x14ac:dyDescent="0.15">
      <c r="A186" s="20">
        <v>2008</v>
      </c>
      <c r="B186" s="20">
        <v>1</v>
      </c>
      <c r="C186" s="21">
        <v>39448</v>
      </c>
      <c r="D186" s="22">
        <v>4</v>
      </c>
      <c r="E186" s="22">
        <v>2976</v>
      </c>
      <c r="F186" s="22"/>
      <c r="G186" s="23"/>
      <c r="H186" s="23">
        <v>557.79999999999995</v>
      </c>
      <c r="I186" s="23"/>
      <c r="J186" s="23">
        <v>3.1</v>
      </c>
      <c r="K186" s="23"/>
      <c r="L186" s="23"/>
      <c r="M186" s="23"/>
      <c r="N186" s="23"/>
      <c r="O186" s="23"/>
      <c r="P186" s="23"/>
      <c r="Q186" s="23"/>
      <c r="R186" s="23"/>
      <c r="S186" s="23"/>
      <c r="T186" s="14">
        <v>105.91177459941935</v>
      </c>
      <c r="U186" s="15"/>
      <c r="V186" s="15">
        <v>17.993548387096773</v>
      </c>
      <c r="W186" s="15"/>
      <c r="X186" s="15"/>
      <c r="Y186" s="15"/>
      <c r="Z186" s="15"/>
      <c r="AA186" s="15"/>
      <c r="AB186" s="15"/>
      <c r="AC186" s="15"/>
      <c r="AD186" s="15">
        <v>105.41918917669631</v>
      </c>
      <c r="AE186" s="15"/>
      <c r="AF186" s="15">
        <v>17.909862133400537</v>
      </c>
      <c r="AG186" s="15"/>
      <c r="AH186" s="15"/>
      <c r="AI186" s="15"/>
      <c r="AJ186" s="15"/>
      <c r="AK186" s="15"/>
      <c r="AL186" s="15"/>
      <c r="AM186" s="15"/>
    </row>
    <row r="187" spans="1:39" x14ac:dyDescent="0.15">
      <c r="A187" s="20">
        <v>2008</v>
      </c>
      <c r="B187" s="20">
        <v>2</v>
      </c>
      <c r="C187" s="21">
        <v>39479</v>
      </c>
      <c r="D187" s="22">
        <v>4</v>
      </c>
      <c r="E187" s="22">
        <v>2784</v>
      </c>
      <c r="F187" s="22"/>
      <c r="G187" s="23"/>
      <c r="H187" s="23">
        <v>517.1</v>
      </c>
      <c r="I187" s="23"/>
      <c r="J187" s="23">
        <v>4.5</v>
      </c>
      <c r="K187" s="23"/>
      <c r="L187" s="23"/>
      <c r="M187" s="23"/>
      <c r="N187" s="23"/>
      <c r="O187" s="23"/>
      <c r="P187" s="23"/>
      <c r="Q187" s="23"/>
      <c r="R187" s="23"/>
      <c r="S187" s="23"/>
      <c r="T187" s="14">
        <v>104.95520196375863</v>
      </c>
      <c r="U187" s="15"/>
      <c r="V187" s="15">
        <v>17.831034482758621</v>
      </c>
      <c r="W187" s="15"/>
      <c r="X187" s="15"/>
      <c r="Y187" s="15"/>
      <c r="Z187" s="15"/>
      <c r="AA187" s="15"/>
      <c r="AB187" s="15"/>
      <c r="AC187" s="15"/>
      <c r="AD187" s="15">
        <v>104.44716723216141</v>
      </c>
      <c r="AE187" s="15"/>
      <c r="AF187" s="15">
        <v>17.744723517241379</v>
      </c>
      <c r="AG187" s="15"/>
      <c r="AH187" s="15"/>
      <c r="AI187" s="15"/>
      <c r="AJ187" s="15"/>
      <c r="AK187" s="15"/>
      <c r="AL187" s="15"/>
      <c r="AM187" s="15"/>
    </row>
    <row r="188" spans="1:39" x14ac:dyDescent="0.15">
      <c r="A188" s="20">
        <v>2008</v>
      </c>
      <c r="B188" s="20">
        <v>3</v>
      </c>
      <c r="C188" s="21">
        <v>39508</v>
      </c>
      <c r="D188" s="22">
        <v>4</v>
      </c>
      <c r="E188" s="22">
        <v>2934</v>
      </c>
      <c r="F188" s="22"/>
      <c r="G188" s="23"/>
      <c r="H188" s="23">
        <v>545.20000000000005</v>
      </c>
      <c r="I188" s="23"/>
      <c r="J188" s="23">
        <v>3.6000000000000005</v>
      </c>
      <c r="K188" s="23"/>
      <c r="L188" s="23"/>
      <c r="M188" s="23"/>
      <c r="N188" s="23"/>
      <c r="O188" s="23"/>
      <c r="P188" s="23"/>
      <c r="Q188" s="23"/>
      <c r="R188" s="23"/>
      <c r="S188" s="23"/>
      <c r="T188" s="14">
        <v>103.51936090283873</v>
      </c>
      <c r="U188" s="15"/>
      <c r="V188" s="15">
        <v>17.587096774193551</v>
      </c>
      <c r="W188" s="15"/>
      <c r="X188" s="15"/>
      <c r="Y188" s="15"/>
      <c r="Z188" s="15"/>
      <c r="AA188" s="15"/>
      <c r="AB188" s="15"/>
      <c r="AC188" s="15"/>
      <c r="AD188" s="15">
        <v>103.02677548011569</v>
      </c>
      <c r="AE188" s="15"/>
      <c r="AF188" s="15">
        <v>17.503410520497315</v>
      </c>
      <c r="AG188" s="15"/>
      <c r="AH188" s="15"/>
      <c r="AI188" s="15"/>
      <c r="AJ188" s="15"/>
      <c r="AK188" s="15"/>
      <c r="AL188" s="15"/>
      <c r="AM188" s="15"/>
    </row>
    <row r="189" spans="1:39" x14ac:dyDescent="0.15">
      <c r="A189" s="20">
        <v>2008</v>
      </c>
      <c r="B189" s="20">
        <v>4</v>
      </c>
      <c r="C189" s="21">
        <v>39539</v>
      </c>
      <c r="D189" s="22">
        <v>4</v>
      </c>
      <c r="E189" s="22">
        <v>2880</v>
      </c>
      <c r="F189" s="22"/>
      <c r="G189" s="23"/>
      <c r="H189" s="23">
        <v>587.5</v>
      </c>
      <c r="I189" s="23"/>
      <c r="J189" s="23">
        <v>5</v>
      </c>
      <c r="K189" s="23"/>
      <c r="L189" s="23"/>
      <c r="M189" s="23"/>
      <c r="N189" s="23"/>
      <c r="O189" s="23"/>
      <c r="P189" s="23"/>
      <c r="Q189" s="23"/>
      <c r="R189" s="23"/>
      <c r="S189" s="23"/>
      <c r="T189" s="14">
        <v>115.26940330416666</v>
      </c>
      <c r="U189" s="15"/>
      <c r="V189" s="15">
        <v>19.583333333333332</v>
      </c>
      <c r="W189" s="15"/>
      <c r="X189" s="15"/>
      <c r="Y189" s="15"/>
      <c r="Z189" s="15"/>
      <c r="AA189" s="15"/>
      <c r="AB189" s="15"/>
      <c r="AC189" s="15"/>
      <c r="AD189" s="15">
        <v>114.76551399485852</v>
      </c>
      <c r="AE189" s="15"/>
      <c r="AF189" s="15">
        <v>19.497726641319446</v>
      </c>
      <c r="AG189" s="15"/>
      <c r="AH189" s="15"/>
      <c r="AI189" s="15"/>
      <c r="AJ189" s="15"/>
      <c r="AK189" s="15"/>
      <c r="AL189" s="15"/>
      <c r="AM189" s="15"/>
    </row>
    <row r="190" spans="1:39" x14ac:dyDescent="0.15">
      <c r="A190" s="20">
        <v>2008</v>
      </c>
      <c r="B190" s="20">
        <v>5</v>
      </c>
      <c r="C190" s="21">
        <v>39569</v>
      </c>
      <c r="D190" s="22">
        <v>4</v>
      </c>
      <c r="E190" s="22">
        <v>2976</v>
      </c>
      <c r="F190" s="22"/>
      <c r="G190" s="23"/>
      <c r="H190" s="23">
        <v>572.5</v>
      </c>
      <c r="I190" s="23"/>
      <c r="J190" s="23">
        <v>7.1000000000000005</v>
      </c>
      <c r="K190" s="23"/>
      <c r="L190" s="23"/>
      <c r="M190" s="23"/>
      <c r="N190" s="23"/>
      <c r="O190" s="23"/>
      <c r="P190" s="23"/>
      <c r="Q190" s="23"/>
      <c r="R190" s="23"/>
      <c r="S190" s="23"/>
      <c r="T190" s="14">
        <v>108.70292391209678</v>
      </c>
      <c r="U190" s="15"/>
      <c r="V190" s="15">
        <v>18.467741935483872</v>
      </c>
      <c r="W190" s="15"/>
      <c r="X190" s="15"/>
      <c r="Y190" s="15"/>
      <c r="Z190" s="15"/>
      <c r="AA190" s="15"/>
      <c r="AB190" s="15"/>
      <c r="AC190" s="15"/>
      <c r="AD190" s="15">
        <v>108.21405144482139</v>
      </c>
      <c r="AE190" s="15"/>
      <c r="AF190" s="15">
        <v>18.384686482694892</v>
      </c>
      <c r="AG190" s="15"/>
      <c r="AH190" s="15"/>
      <c r="AI190" s="15"/>
      <c r="AJ190" s="15"/>
      <c r="AK190" s="15"/>
      <c r="AL190" s="15"/>
      <c r="AM190" s="15"/>
    </row>
    <row r="191" spans="1:39" x14ac:dyDescent="0.15">
      <c r="A191" s="20">
        <v>2008</v>
      </c>
      <c r="B191" s="20">
        <v>6</v>
      </c>
      <c r="C191" s="21">
        <v>39600</v>
      </c>
      <c r="D191" s="22">
        <v>4</v>
      </c>
      <c r="E191" s="22">
        <v>2880</v>
      </c>
      <c r="F191" s="22"/>
      <c r="G191" s="23"/>
      <c r="H191" s="23">
        <v>566.9</v>
      </c>
      <c r="I191" s="23"/>
      <c r="J191" s="23">
        <v>6.2</v>
      </c>
      <c r="K191" s="23"/>
      <c r="L191" s="23"/>
      <c r="M191" s="23"/>
      <c r="N191" s="23"/>
      <c r="O191" s="23"/>
      <c r="P191" s="23"/>
      <c r="Q191" s="23"/>
      <c r="R191" s="23"/>
      <c r="S191" s="23"/>
      <c r="T191" s="14">
        <v>111.22761656703332</v>
      </c>
      <c r="U191" s="15"/>
      <c r="V191" s="15">
        <v>18.896666666666665</v>
      </c>
      <c r="W191" s="15"/>
      <c r="X191" s="15"/>
      <c r="Y191" s="15"/>
      <c r="Z191" s="15"/>
      <c r="AA191" s="15"/>
      <c r="AB191" s="15"/>
      <c r="AC191" s="15"/>
      <c r="AD191" s="15">
        <v>110.73651632648935</v>
      </c>
      <c r="AE191" s="15"/>
      <c r="AF191" s="15">
        <v>18.813232733333333</v>
      </c>
      <c r="AG191" s="15"/>
      <c r="AH191" s="15"/>
      <c r="AI191" s="15"/>
      <c r="AJ191" s="15"/>
      <c r="AK191" s="15"/>
      <c r="AL191" s="15"/>
      <c r="AM191" s="15"/>
    </row>
    <row r="192" spans="1:39" x14ac:dyDescent="0.15">
      <c r="A192" s="20">
        <v>2008</v>
      </c>
      <c r="B192" s="20">
        <v>7</v>
      </c>
      <c r="C192" s="21">
        <v>39630</v>
      </c>
      <c r="D192" s="22">
        <v>4</v>
      </c>
      <c r="E192" s="22">
        <v>2976</v>
      </c>
      <c r="F192" s="22"/>
      <c r="G192" s="23"/>
      <c r="H192" s="23">
        <v>570.1</v>
      </c>
      <c r="I192" s="23"/>
      <c r="J192" s="23">
        <v>3.4000000000000004</v>
      </c>
      <c r="K192" s="23"/>
      <c r="L192" s="23"/>
      <c r="M192" s="23"/>
      <c r="N192" s="23"/>
      <c r="O192" s="23"/>
      <c r="P192" s="23"/>
      <c r="Q192" s="23"/>
      <c r="R192" s="23"/>
      <c r="S192" s="23"/>
      <c r="T192" s="14">
        <v>108.24722606512904</v>
      </c>
      <c r="U192" s="15"/>
      <c r="V192" s="15">
        <v>18.390322580645162</v>
      </c>
      <c r="W192" s="15"/>
      <c r="X192" s="15"/>
      <c r="Y192" s="15"/>
      <c r="Z192" s="15"/>
      <c r="AA192" s="15"/>
      <c r="AB192" s="15"/>
      <c r="AC192" s="15"/>
      <c r="AD192" s="15">
        <v>107.77196776782841</v>
      </c>
      <c r="AE192" s="15"/>
      <c r="AF192" s="15">
        <v>18.30958006451613</v>
      </c>
      <c r="AG192" s="15"/>
      <c r="AH192" s="15"/>
      <c r="AI192" s="15"/>
      <c r="AJ192" s="15"/>
      <c r="AK192" s="15"/>
      <c r="AL192" s="15"/>
      <c r="AM192" s="15"/>
    </row>
    <row r="193" spans="1:39" x14ac:dyDescent="0.15">
      <c r="A193" s="20">
        <v>2008</v>
      </c>
      <c r="B193" s="20">
        <v>8</v>
      </c>
      <c r="C193" s="21">
        <v>39661</v>
      </c>
      <c r="D193" s="22">
        <v>4</v>
      </c>
      <c r="E193" s="22">
        <v>2967</v>
      </c>
      <c r="F193" s="22"/>
      <c r="G193" s="23"/>
      <c r="H193" s="23">
        <v>553.30000000000007</v>
      </c>
      <c r="I193" s="23"/>
      <c r="J193" s="23">
        <v>6.2000000000000011</v>
      </c>
      <c r="K193" s="23"/>
      <c r="L193" s="23"/>
      <c r="M193" s="23"/>
      <c r="N193" s="23"/>
      <c r="O193" s="23"/>
      <c r="P193" s="23"/>
      <c r="Q193" s="23"/>
      <c r="R193" s="23"/>
      <c r="S193" s="23"/>
      <c r="T193" s="14">
        <v>105.05734113635486</v>
      </c>
      <c r="U193" s="15"/>
      <c r="V193" s="15">
        <v>17.848387096774196</v>
      </c>
      <c r="W193" s="15"/>
      <c r="X193" s="15"/>
      <c r="Y193" s="15"/>
      <c r="Z193" s="15"/>
      <c r="AA193" s="15"/>
      <c r="AB193" s="15"/>
      <c r="AC193" s="15"/>
      <c r="AD193" s="15">
        <v>104.57713223179067</v>
      </c>
      <c r="AE193" s="15"/>
      <c r="AF193" s="15">
        <v>17.766803512768817</v>
      </c>
      <c r="AG193" s="15"/>
      <c r="AH193" s="15"/>
      <c r="AI193" s="15"/>
      <c r="AJ193" s="15"/>
      <c r="AK193" s="15"/>
      <c r="AL193" s="15"/>
      <c r="AM193" s="15"/>
    </row>
    <row r="194" spans="1:39" x14ac:dyDescent="0.15">
      <c r="A194" s="20">
        <v>2008</v>
      </c>
      <c r="B194" s="20">
        <v>9</v>
      </c>
      <c r="C194" s="21">
        <v>39692</v>
      </c>
      <c r="D194" s="22">
        <v>4</v>
      </c>
      <c r="E194" s="22">
        <v>2880</v>
      </c>
      <c r="F194" s="22"/>
      <c r="G194" s="23"/>
      <c r="H194" s="23">
        <v>524.9</v>
      </c>
      <c r="I194" s="23"/>
      <c r="J194" s="23">
        <v>12.200000000000001</v>
      </c>
      <c r="K194" s="23"/>
      <c r="L194" s="23"/>
      <c r="M194" s="23"/>
      <c r="N194" s="23"/>
      <c r="O194" s="23"/>
      <c r="P194" s="23"/>
      <c r="Q194" s="23"/>
      <c r="R194" s="23"/>
      <c r="S194" s="23"/>
      <c r="T194" s="14">
        <v>102.98708050103333</v>
      </c>
      <c r="U194" s="15"/>
      <c r="V194" s="15">
        <v>17.496666666666666</v>
      </c>
      <c r="W194" s="15"/>
      <c r="X194" s="15"/>
      <c r="Y194" s="15"/>
      <c r="Z194" s="15"/>
      <c r="AA194" s="15"/>
      <c r="AB194" s="15"/>
      <c r="AC194" s="15"/>
      <c r="AD194" s="15">
        <v>102.49981698111861</v>
      </c>
      <c r="AE194" s="15"/>
      <c r="AF194" s="15">
        <v>17.4138845609375</v>
      </c>
      <c r="AG194" s="15"/>
      <c r="AH194" s="15"/>
      <c r="AI194" s="15"/>
      <c r="AJ194" s="15"/>
      <c r="AK194" s="15"/>
      <c r="AL194" s="15"/>
      <c r="AM194" s="15"/>
    </row>
    <row r="195" spans="1:39" x14ac:dyDescent="0.15">
      <c r="A195" s="20">
        <v>2008</v>
      </c>
      <c r="B195" s="20">
        <v>10</v>
      </c>
      <c r="C195" s="21">
        <v>39722</v>
      </c>
      <c r="D195" s="22">
        <v>4</v>
      </c>
      <c r="E195" s="22">
        <v>2976</v>
      </c>
      <c r="F195" s="22"/>
      <c r="G195" s="23"/>
      <c r="H195" s="23">
        <v>520.4</v>
      </c>
      <c r="I195" s="23"/>
      <c r="J195" s="23">
        <v>6.9</v>
      </c>
      <c r="K195" s="23"/>
      <c r="L195" s="23"/>
      <c r="M195" s="23"/>
      <c r="N195" s="23"/>
      <c r="O195" s="23"/>
      <c r="P195" s="23"/>
      <c r="Q195" s="23"/>
      <c r="R195" s="23"/>
      <c r="S195" s="23"/>
      <c r="T195" s="14">
        <v>98.810483150838706</v>
      </c>
      <c r="U195" s="15"/>
      <c r="V195" s="15">
        <v>16.787096774193547</v>
      </c>
      <c r="W195" s="15"/>
      <c r="X195" s="15"/>
      <c r="Y195" s="15"/>
      <c r="Z195" s="15"/>
      <c r="AA195" s="15"/>
      <c r="AB195" s="15"/>
      <c r="AC195" s="15"/>
      <c r="AD195" s="15">
        <v>98.361215541671697</v>
      </c>
      <c r="AE195" s="15"/>
      <c r="AF195" s="15">
        <v>16.710769864415319</v>
      </c>
      <c r="AG195" s="15"/>
      <c r="AH195" s="15"/>
      <c r="AI195" s="15"/>
      <c r="AJ195" s="15"/>
      <c r="AK195" s="15"/>
      <c r="AL195" s="15"/>
      <c r="AM195" s="15"/>
    </row>
    <row r="196" spans="1:39" x14ac:dyDescent="0.15">
      <c r="A196" s="20">
        <v>2008</v>
      </c>
      <c r="B196" s="20">
        <v>11</v>
      </c>
      <c r="C196" s="21">
        <v>39753</v>
      </c>
      <c r="D196" s="22">
        <v>4</v>
      </c>
      <c r="E196" s="22">
        <v>2880</v>
      </c>
      <c r="F196" s="22"/>
      <c r="G196" s="23"/>
      <c r="H196" s="23">
        <v>511.09999999999997</v>
      </c>
      <c r="I196" s="23"/>
      <c r="J196" s="23">
        <v>8.3000000000000007</v>
      </c>
      <c r="K196" s="23"/>
      <c r="L196" s="23"/>
      <c r="M196" s="23"/>
      <c r="N196" s="23"/>
      <c r="O196" s="23"/>
      <c r="P196" s="23"/>
      <c r="Q196" s="23"/>
      <c r="R196" s="23"/>
      <c r="S196" s="23"/>
      <c r="T196" s="14">
        <v>100.27947579363332</v>
      </c>
      <c r="U196" s="15"/>
      <c r="V196" s="15">
        <v>17.036666666666665</v>
      </c>
      <c r="W196" s="15"/>
      <c r="X196" s="15"/>
      <c r="Y196" s="15"/>
      <c r="Z196" s="15"/>
      <c r="AA196" s="15"/>
      <c r="AB196" s="15"/>
      <c r="AC196" s="15"/>
      <c r="AD196" s="15">
        <v>99.765355229313855</v>
      </c>
      <c r="AE196" s="15"/>
      <c r="AF196" s="15">
        <v>16.949321767708334</v>
      </c>
      <c r="AG196" s="15"/>
      <c r="AH196" s="15"/>
      <c r="AI196" s="15"/>
      <c r="AJ196" s="15"/>
      <c r="AK196" s="15"/>
      <c r="AL196" s="15"/>
      <c r="AM196" s="15"/>
    </row>
    <row r="197" spans="1:39" x14ac:dyDescent="0.15">
      <c r="A197" s="20">
        <v>2008</v>
      </c>
      <c r="B197" s="20">
        <v>12</v>
      </c>
      <c r="C197" s="21">
        <v>39783</v>
      </c>
      <c r="D197" s="22">
        <v>4</v>
      </c>
      <c r="E197" s="22">
        <v>2976</v>
      </c>
      <c r="F197" s="22"/>
      <c r="G197" s="23"/>
      <c r="H197" s="23">
        <v>529.69999999999993</v>
      </c>
      <c r="I197" s="23"/>
      <c r="J197" s="23">
        <v>9.5</v>
      </c>
      <c r="K197" s="23"/>
      <c r="L197" s="23"/>
      <c r="M197" s="23"/>
      <c r="N197" s="23"/>
      <c r="O197" s="23"/>
      <c r="P197" s="23"/>
      <c r="Q197" s="23"/>
      <c r="R197" s="23"/>
      <c r="S197" s="23"/>
      <c r="T197" s="14">
        <v>100.57631230783871</v>
      </c>
      <c r="U197" s="15"/>
      <c r="V197" s="15">
        <v>17.087096774193547</v>
      </c>
      <c r="W197" s="15"/>
      <c r="X197" s="15"/>
      <c r="Y197" s="15"/>
      <c r="Z197" s="15"/>
      <c r="AA197" s="15"/>
      <c r="AB197" s="15"/>
      <c r="AC197" s="15"/>
      <c r="AD197" s="15">
        <v>100.06021150061382</v>
      </c>
      <c r="AE197" s="15"/>
      <c r="AF197" s="15">
        <v>16.99941544808468</v>
      </c>
      <c r="AG197" s="15"/>
      <c r="AH197" s="15"/>
      <c r="AI197" s="15"/>
      <c r="AJ197" s="15"/>
      <c r="AK197" s="15"/>
      <c r="AL197" s="15"/>
      <c r="AM197" s="15"/>
    </row>
    <row r="198" spans="1:39" x14ac:dyDescent="0.15">
      <c r="A198" s="20">
        <v>2009</v>
      </c>
      <c r="B198" s="20">
        <v>1</v>
      </c>
      <c r="C198" s="21">
        <v>39814</v>
      </c>
      <c r="D198" s="22">
        <v>4</v>
      </c>
      <c r="E198" s="22">
        <v>2928</v>
      </c>
      <c r="F198" s="22"/>
      <c r="G198" s="23"/>
      <c r="H198" s="23">
        <v>500.3</v>
      </c>
      <c r="I198" s="23"/>
      <c r="J198" s="23">
        <v>8.1</v>
      </c>
      <c r="K198" s="23"/>
      <c r="L198" s="23"/>
      <c r="M198" s="23"/>
      <c r="N198" s="23"/>
      <c r="O198" s="23"/>
      <c r="P198" s="23"/>
      <c r="Q198" s="23"/>
      <c r="R198" s="23"/>
      <c r="S198" s="23"/>
      <c r="T198" s="14">
        <v>94.994013682483882</v>
      </c>
      <c r="U198" s="15"/>
      <c r="V198" s="15">
        <v>16.138709677419357</v>
      </c>
      <c r="W198" s="15"/>
      <c r="X198" s="15"/>
      <c r="Y198" s="15"/>
      <c r="Z198" s="15"/>
      <c r="AA198" s="15"/>
      <c r="AB198" s="15"/>
      <c r="AC198" s="15"/>
      <c r="AD198" s="15">
        <v>94.523705992446807</v>
      </c>
      <c r="AE198" s="15"/>
      <c r="AF198" s="15">
        <v>16.058808229166669</v>
      </c>
      <c r="AG198" s="15"/>
      <c r="AH198" s="15"/>
      <c r="AI198" s="15"/>
      <c r="AJ198" s="15"/>
      <c r="AK198" s="15"/>
      <c r="AL198" s="15"/>
      <c r="AM198" s="15"/>
    </row>
    <row r="199" spans="1:39" x14ac:dyDescent="0.15">
      <c r="A199" s="20">
        <v>2009</v>
      </c>
      <c r="B199" s="20">
        <v>2</v>
      </c>
      <c r="C199" s="21">
        <v>39845</v>
      </c>
      <c r="D199" s="22">
        <v>4</v>
      </c>
      <c r="E199" s="22">
        <v>2688</v>
      </c>
      <c r="F199" s="22"/>
      <c r="G199" s="23"/>
      <c r="H199" s="23">
        <v>430</v>
      </c>
      <c r="I199" s="23"/>
      <c r="J199" s="23">
        <v>18.899999999999999</v>
      </c>
      <c r="K199" s="23"/>
      <c r="L199" s="23"/>
      <c r="M199" s="23"/>
      <c r="N199" s="23"/>
      <c r="O199" s="23"/>
      <c r="P199" s="23"/>
      <c r="Q199" s="23"/>
      <c r="R199" s="23"/>
      <c r="S199" s="23"/>
      <c r="T199" s="14">
        <v>90.393635417857141</v>
      </c>
      <c r="U199" s="15"/>
      <c r="V199" s="15">
        <v>15.357142857142858</v>
      </c>
      <c r="W199" s="15"/>
      <c r="X199" s="15"/>
      <c r="Y199" s="15"/>
      <c r="Z199" s="15"/>
      <c r="AA199" s="15"/>
      <c r="AB199" s="15"/>
      <c r="AC199" s="15"/>
      <c r="AD199" s="15">
        <v>89.842791956086273</v>
      </c>
      <c r="AE199" s="15"/>
      <c r="AF199" s="15">
        <v>15.263559036830358</v>
      </c>
      <c r="AG199" s="15"/>
      <c r="AH199" s="15"/>
      <c r="AI199" s="15"/>
      <c r="AJ199" s="15"/>
      <c r="AK199" s="15"/>
      <c r="AL199" s="15"/>
      <c r="AM199" s="15"/>
    </row>
    <row r="200" spans="1:39" x14ac:dyDescent="0.15">
      <c r="A200" s="20">
        <v>2009</v>
      </c>
      <c r="B200" s="20">
        <v>3</v>
      </c>
      <c r="C200" s="21">
        <v>39873</v>
      </c>
      <c r="D200" s="22">
        <v>4</v>
      </c>
      <c r="E200" s="22">
        <v>2972</v>
      </c>
      <c r="F200" s="22"/>
      <c r="G200" s="23"/>
      <c r="H200" s="23">
        <v>480.79999999999995</v>
      </c>
      <c r="I200" s="23"/>
      <c r="J200" s="23">
        <v>23.599999999999998</v>
      </c>
      <c r="K200" s="23"/>
      <c r="L200" s="23"/>
      <c r="M200" s="23"/>
      <c r="N200" s="23"/>
      <c r="O200" s="23"/>
      <c r="P200" s="23"/>
      <c r="Q200" s="23"/>
      <c r="R200" s="23"/>
      <c r="S200" s="23"/>
      <c r="T200" s="14">
        <v>91.291468675870959</v>
      </c>
      <c r="U200" s="15"/>
      <c r="V200" s="15">
        <v>15.509677419354837</v>
      </c>
      <c r="W200" s="15"/>
      <c r="X200" s="15"/>
      <c r="Y200" s="15"/>
      <c r="Z200" s="15"/>
      <c r="AA200" s="15"/>
      <c r="AB200" s="15"/>
      <c r="AC200" s="15"/>
      <c r="AD200" s="15">
        <v>90.844676370335733</v>
      </c>
      <c r="AE200" s="15"/>
      <c r="AF200" s="15">
        <v>15.433771043514783</v>
      </c>
      <c r="AG200" s="15"/>
      <c r="AH200" s="15"/>
      <c r="AI200" s="15"/>
      <c r="AJ200" s="15"/>
      <c r="AK200" s="15"/>
      <c r="AL200" s="15"/>
      <c r="AM200" s="15"/>
    </row>
    <row r="201" spans="1:39" x14ac:dyDescent="0.15">
      <c r="A201" s="20">
        <v>2009</v>
      </c>
      <c r="B201" s="20">
        <v>4</v>
      </c>
      <c r="C201" s="21">
        <v>39904</v>
      </c>
      <c r="D201" s="22">
        <v>4</v>
      </c>
      <c r="E201" s="22">
        <v>2880</v>
      </c>
      <c r="F201" s="22"/>
      <c r="G201" s="23"/>
      <c r="H201" s="23">
        <v>457.90000000000003</v>
      </c>
      <c r="I201" s="23"/>
      <c r="J201" s="23">
        <v>22.3</v>
      </c>
      <c r="K201" s="23"/>
      <c r="L201" s="23"/>
      <c r="M201" s="23"/>
      <c r="N201" s="23"/>
      <c r="O201" s="23"/>
      <c r="P201" s="23"/>
      <c r="Q201" s="23"/>
      <c r="R201" s="23"/>
      <c r="S201" s="23"/>
      <c r="T201" s="14">
        <v>89.841463443366663</v>
      </c>
      <c r="U201" s="15"/>
      <c r="V201" s="15">
        <v>15.263333333333334</v>
      </c>
      <c r="W201" s="15"/>
      <c r="X201" s="15"/>
      <c r="Y201" s="15"/>
      <c r="Z201" s="15"/>
      <c r="AA201" s="15"/>
      <c r="AB201" s="15"/>
      <c r="AC201" s="15"/>
      <c r="AD201" s="15">
        <v>89.308159275900934</v>
      </c>
      <c r="AE201" s="15"/>
      <c r="AF201" s="15">
        <v>15.172729296354166</v>
      </c>
      <c r="AG201" s="15"/>
      <c r="AH201" s="15"/>
      <c r="AI201" s="15"/>
      <c r="AJ201" s="15"/>
      <c r="AK201" s="15"/>
      <c r="AL201" s="15"/>
      <c r="AM201" s="15"/>
    </row>
    <row r="202" spans="1:39" x14ac:dyDescent="0.15">
      <c r="A202" s="20">
        <v>2009</v>
      </c>
      <c r="B202" s="20">
        <v>5</v>
      </c>
      <c r="C202" s="21">
        <v>39934</v>
      </c>
      <c r="D202" s="22">
        <v>4</v>
      </c>
      <c r="E202" s="22">
        <v>2976</v>
      </c>
      <c r="F202" s="22"/>
      <c r="G202" s="23"/>
      <c r="H202" s="23">
        <v>481.3</v>
      </c>
      <c r="I202" s="23"/>
      <c r="J202" s="23">
        <v>7.5</v>
      </c>
      <c r="K202" s="23"/>
      <c r="L202" s="23"/>
      <c r="M202" s="23"/>
      <c r="N202" s="23"/>
      <c r="O202" s="23"/>
      <c r="P202" s="23"/>
      <c r="Q202" s="23"/>
      <c r="R202" s="23"/>
      <c r="S202" s="23"/>
      <c r="T202" s="14">
        <v>91.386405727322582</v>
      </c>
      <c r="U202" s="15"/>
      <c r="V202" s="15">
        <v>15.525806451612903</v>
      </c>
      <c r="W202" s="15"/>
      <c r="X202" s="15"/>
      <c r="Y202" s="15"/>
      <c r="Z202" s="15"/>
      <c r="AA202" s="15"/>
      <c r="AB202" s="15"/>
      <c r="AC202" s="15"/>
      <c r="AD202" s="15">
        <v>90.906196822758403</v>
      </c>
      <c r="AE202" s="15"/>
      <c r="AF202" s="15">
        <v>15.444222867607527</v>
      </c>
      <c r="AG202" s="15"/>
      <c r="AH202" s="15"/>
      <c r="AI202" s="15"/>
      <c r="AJ202" s="15"/>
      <c r="AK202" s="15"/>
      <c r="AL202" s="15"/>
      <c r="AM202" s="15"/>
    </row>
    <row r="203" spans="1:39" x14ac:dyDescent="0.15">
      <c r="A203" s="20">
        <v>2009</v>
      </c>
      <c r="B203" s="20">
        <v>6</v>
      </c>
      <c r="C203" s="21">
        <v>39965</v>
      </c>
      <c r="D203" s="22">
        <v>4</v>
      </c>
      <c r="E203" s="22">
        <v>2880</v>
      </c>
      <c r="F203" s="22"/>
      <c r="G203" s="23"/>
      <c r="H203" s="23">
        <v>435.79999999999995</v>
      </c>
      <c r="I203" s="23"/>
      <c r="J203" s="23">
        <v>23.700000000000003</v>
      </c>
      <c r="K203" s="23"/>
      <c r="L203" s="23"/>
      <c r="M203" s="23"/>
      <c r="N203" s="23"/>
      <c r="O203" s="23"/>
      <c r="P203" s="23"/>
      <c r="Q203" s="23"/>
      <c r="R203" s="23"/>
      <c r="S203" s="23"/>
      <c r="T203" s="14">
        <v>85.505371846733325</v>
      </c>
      <c r="U203" s="15"/>
      <c r="V203" s="15">
        <v>14.526666666666666</v>
      </c>
      <c r="W203" s="15"/>
      <c r="X203" s="15"/>
      <c r="Y203" s="15"/>
      <c r="Z203" s="15"/>
      <c r="AA203" s="15"/>
      <c r="AB203" s="15"/>
      <c r="AC203" s="15"/>
      <c r="AD203" s="15">
        <v>85.019387233695014</v>
      </c>
      <c r="AE203" s="15"/>
      <c r="AF203" s="15">
        <v>14.444101836805554</v>
      </c>
      <c r="AG203" s="15"/>
      <c r="AH203" s="15"/>
      <c r="AI203" s="15"/>
      <c r="AJ203" s="15"/>
      <c r="AK203" s="15"/>
      <c r="AL203" s="15"/>
      <c r="AM203" s="15"/>
    </row>
    <row r="204" spans="1:39" x14ac:dyDescent="0.15">
      <c r="A204" s="20">
        <v>2009</v>
      </c>
      <c r="B204" s="20">
        <v>7</v>
      </c>
      <c r="C204" s="21">
        <v>39995</v>
      </c>
      <c r="D204" s="22">
        <v>4</v>
      </c>
      <c r="E204" s="22">
        <v>2976</v>
      </c>
      <c r="F204" s="22"/>
      <c r="G204" s="23"/>
      <c r="H204" s="23">
        <v>458</v>
      </c>
      <c r="I204" s="23"/>
      <c r="J204" s="23">
        <v>1.7000000000000002</v>
      </c>
      <c r="K204" s="23"/>
      <c r="L204" s="23"/>
      <c r="M204" s="23"/>
      <c r="N204" s="23"/>
      <c r="O204" s="23"/>
      <c r="P204" s="23"/>
      <c r="Q204" s="23"/>
      <c r="R204" s="23"/>
      <c r="S204" s="23"/>
      <c r="T204" s="14">
        <v>86.962339129677417</v>
      </c>
      <c r="U204" s="15"/>
      <c r="V204" s="15">
        <v>14.774193548387096</v>
      </c>
      <c r="W204" s="15"/>
      <c r="X204" s="15"/>
      <c r="Y204" s="15"/>
      <c r="Z204" s="15"/>
      <c r="AA204" s="15"/>
      <c r="AB204" s="15"/>
      <c r="AC204" s="15"/>
      <c r="AD204" s="15">
        <v>86.495744395087996</v>
      </c>
      <c r="AE204" s="15"/>
      <c r="AF204" s="15">
        <v>14.694922901041666</v>
      </c>
      <c r="AG204" s="15"/>
      <c r="AH204" s="15"/>
      <c r="AI204" s="15"/>
      <c r="AJ204" s="15"/>
      <c r="AK204" s="15"/>
      <c r="AL204" s="15"/>
      <c r="AM204" s="15"/>
    </row>
    <row r="205" spans="1:39" x14ac:dyDescent="0.15">
      <c r="A205" s="20">
        <v>2009</v>
      </c>
      <c r="B205" s="20">
        <v>8</v>
      </c>
      <c r="C205" s="21">
        <v>40026</v>
      </c>
      <c r="D205" s="22">
        <v>4</v>
      </c>
      <c r="E205" s="22">
        <v>2976</v>
      </c>
      <c r="F205" s="22"/>
      <c r="G205" s="23"/>
      <c r="H205" s="23">
        <v>459.29999999999995</v>
      </c>
      <c r="I205" s="23"/>
      <c r="J205" s="23">
        <v>0.4</v>
      </c>
      <c r="K205" s="23"/>
      <c r="L205" s="23"/>
      <c r="M205" s="23"/>
      <c r="N205" s="23"/>
      <c r="O205" s="23"/>
      <c r="P205" s="23"/>
      <c r="Q205" s="23"/>
      <c r="R205" s="23"/>
      <c r="S205" s="23"/>
      <c r="T205" s="14">
        <v>87.209175463451601</v>
      </c>
      <c r="U205" s="15"/>
      <c r="V205" s="15">
        <v>14.816129032258063</v>
      </c>
      <c r="W205" s="15"/>
      <c r="X205" s="15"/>
      <c r="Y205" s="15"/>
      <c r="Z205" s="15"/>
      <c r="AA205" s="15"/>
      <c r="AB205" s="15"/>
      <c r="AC205" s="15"/>
      <c r="AD205" s="15">
        <v>86.767333765179927</v>
      </c>
      <c r="AE205" s="15"/>
      <c r="AF205" s="15">
        <v>14.741063724294353</v>
      </c>
      <c r="AG205" s="15"/>
      <c r="AH205" s="15"/>
      <c r="AI205" s="15"/>
      <c r="AJ205" s="15"/>
      <c r="AK205" s="15"/>
      <c r="AL205" s="15"/>
      <c r="AM205" s="15"/>
    </row>
    <row r="206" spans="1:39" x14ac:dyDescent="0.15">
      <c r="A206" s="20">
        <v>2009</v>
      </c>
      <c r="B206" s="20">
        <v>9</v>
      </c>
      <c r="C206" s="21">
        <v>40057</v>
      </c>
      <c r="D206" s="22">
        <v>4</v>
      </c>
      <c r="E206" s="22">
        <v>2799</v>
      </c>
      <c r="F206" s="22"/>
      <c r="G206" s="23"/>
      <c r="H206" s="23">
        <v>421.7</v>
      </c>
      <c r="I206" s="23"/>
      <c r="J206" s="23">
        <v>6.1</v>
      </c>
      <c r="K206" s="23"/>
      <c r="L206" s="23"/>
      <c r="M206" s="23"/>
      <c r="N206" s="23"/>
      <c r="O206" s="23"/>
      <c r="P206" s="23"/>
      <c r="Q206" s="23"/>
      <c r="R206" s="23"/>
      <c r="S206" s="23"/>
      <c r="T206" s="14">
        <v>82.738906167433328</v>
      </c>
      <c r="U206" s="15"/>
      <c r="V206" s="15">
        <v>14.056666666666667</v>
      </c>
      <c r="W206" s="15"/>
      <c r="X206" s="15"/>
      <c r="Y206" s="15"/>
      <c r="Z206" s="15"/>
      <c r="AA206" s="15"/>
      <c r="AB206" s="15"/>
      <c r="AC206" s="15"/>
      <c r="AD206" s="15">
        <v>82.365465359519675</v>
      </c>
      <c r="AE206" s="15"/>
      <c r="AF206" s="15">
        <v>13.993222113194443</v>
      </c>
      <c r="AG206" s="15"/>
      <c r="AH206" s="15"/>
      <c r="AI206" s="15"/>
      <c r="AJ206" s="15"/>
      <c r="AK206" s="15"/>
      <c r="AL206" s="15"/>
      <c r="AM206" s="15"/>
    </row>
    <row r="207" spans="1:39" x14ac:dyDescent="0.15">
      <c r="A207" s="20">
        <v>2009</v>
      </c>
      <c r="B207" s="20">
        <v>10</v>
      </c>
      <c r="C207" s="21">
        <v>40087</v>
      </c>
      <c r="D207" s="22">
        <v>4</v>
      </c>
      <c r="E207" s="22">
        <v>2842</v>
      </c>
      <c r="F207" s="22"/>
      <c r="G207" s="23"/>
      <c r="H207" s="23">
        <v>423.7</v>
      </c>
      <c r="I207" s="23"/>
      <c r="J207" s="23">
        <v>6.5</v>
      </c>
      <c r="K207" s="23"/>
      <c r="L207" s="23"/>
      <c r="M207" s="23"/>
      <c r="N207" s="23"/>
      <c r="O207" s="23"/>
      <c r="P207" s="23"/>
      <c r="Q207" s="23"/>
      <c r="R207" s="23"/>
      <c r="S207" s="23"/>
      <c r="T207" s="14">
        <v>80.449657400096783</v>
      </c>
      <c r="U207" s="15"/>
      <c r="V207" s="15">
        <v>13.667741935483871</v>
      </c>
      <c r="W207" s="15"/>
      <c r="X207" s="15"/>
      <c r="Y207" s="15"/>
      <c r="Z207" s="15"/>
      <c r="AA207" s="15"/>
      <c r="AB207" s="15"/>
      <c r="AC207" s="15"/>
      <c r="AD207" s="15">
        <v>80.061034729908229</v>
      </c>
      <c r="AE207" s="15"/>
      <c r="AF207" s="15">
        <v>13.601718107190859</v>
      </c>
      <c r="AG207" s="15"/>
      <c r="AH207" s="15"/>
      <c r="AI207" s="15"/>
      <c r="AJ207" s="15"/>
      <c r="AK207" s="15"/>
      <c r="AL207" s="15"/>
      <c r="AM207" s="15"/>
    </row>
    <row r="208" spans="1:39" x14ac:dyDescent="0.15">
      <c r="A208" s="20">
        <v>2009</v>
      </c>
      <c r="B208" s="20">
        <v>11</v>
      </c>
      <c r="C208" s="21">
        <v>40118</v>
      </c>
      <c r="D208" s="22">
        <v>4</v>
      </c>
      <c r="E208" s="22">
        <v>2875</v>
      </c>
      <c r="F208" s="22"/>
      <c r="G208" s="23"/>
      <c r="H208" s="23">
        <v>427.9</v>
      </c>
      <c r="I208" s="23"/>
      <c r="J208" s="23">
        <v>1</v>
      </c>
      <c r="K208" s="23"/>
      <c r="L208" s="23"/>
      <c r="M208" s="23"/>
      <c r="N208" s="23"/>
      <c r="O208" s="23"/>
      <c r="P208" s="23"/>
      <c r="Q208" s="23"/>
      <c r="R208" s="23"/>
      <c r="S208" s="23"/>
      <c r="T208" s="14">
        <v>83.955366253366662</v>
      </c>
      <c r="U208" s="15"/>
      <c r="V208" s="15">
        <v>14.263333333333332</v>
      </c>
      <c r="W208" s="15"/>
      <c r="X208" s="15"/>
      <c r="Y208" s="15"/>
      <c r="Z208" s="15"/>
      <c r="AA208" s="15"/>
      <c r="AB208" s="15"/>
      <c r="AC208" s="15"/>
      <c r="AD208" s="15">
        <v>83.484728522845344</v>
      </c>
      <c r="AE208" s="15"/>
      <c r="AF208" s="15">
        <v>14.183375813888889</v>
      </c>
      <c r="AG208" s="15"/>
      <c r="AH208" s="15"/>
      <c r="AI208" s="15"/>
      <c r="AJ208" s="15"/>
      <c r="AK208" s="15"/>
      <c r="AL208" s="15"/>
      <c r="AM208" s="15"/>
    </row>
    <row r="209" spans="1:39" x14ac:dyDescent="0.15">
      <c r="A209" s="20">
        <v>2009</v>
      </c>
      <c r="B209" s="20">
        <v>12</v>
      </c>
      <c r="C209" s="21">
        <v>40148</v>
      </c>
      <c r="D209" s="22">
        <v>4</v>
      </c>
      <c r="E209" s="22">
        <v>2734</v>
      </c>
      <c r="F209" s="22"/>
      <c r="G209" s="23"/>
      <c r="H209" s="23">
        <v>411.80000000000007</v>
      </c>
      <c r="I209" s="23"/>
      <c r="J209" s="23"/>
      <c r="K209" s="23"/>
      <c r="L209" s="23"/>
      <c r="M209" s="23"/>
      <c r="N209" s="23"/>
      <c r="O209" s="23"/>
      <c r="P209" s="23"/>
      <c r="Q209" s="23"/>
      <c r="R209" s="23"/>
      <c r="S209" s="23"/>
      <c r="T209" s="14">
        <v>78.190155575548403</v>
      </c>
      <c r="U209" s="15"/>
      <c r="V209" s="15">
        <v>13.283870967741938</v>
      </c>
      <c r="W209" s="15"/>
      <c r="X209" s="15"/>
      <c r="Y209" s="15"/>
      <c r="Z209" s="15"/>
      <c r="AA209" s="15"/>
      <c r="AB209" s="15"/>
      <c r="AC209" s="15"/>
      <c r="AD209" s="15">
        <v>77.919109827869121</v>
      </c>
      <c r="AE209" s="15"/>
      <c r="AF209" s="15">
        <v>13.237822501512097</v>
      </c>
      <c r="AG209" s="15"/>
      <c r="AH209" s="15"/>
      <c r="AI209" s="15"/>
      <c r="AJ209" s="15"/>
      <c r="AK209" s="15"/>
      <c r="AL209" s="15"/>
      <c r="AM209" s="15"/>
    </row>
    <row r="210" spans="1:39" x14ac:dyDescent="0.15">
      <c r="A210" s="20">
        <v>2010</v>
      </c>
      <c r="B210" s="20">
        <v>1</v>
      </c>
      <c r="C210" s="21">
        <v>40179</v>
      </c>
      <c r="D210" s="22">
        <v>12</v>
      </c>
      <c r="E210" s="22">
        <v>2893</v>
      </c>
      <c r="F210" s="22"/>
      <c r="G210" s="23"/>
      <c r="H210" s="23">
        <v>423.90000000000003</v>
      </c>
      <c r="I210" s="23"/>
      <c r="J210" s="23"/>
      <c r="K210" s="23"/>
      <c r="L210" s="23"/>
      <c r="M210" s="23"/>
      <c r="N210" s="23"/>
      <c r="O210" s="23"/>
      <c r="P210" s="23"/>
      <c r="Q210" s="23"/>
      <c r="R210" s="23"/>
      <c r="S210" s="23"/>
      <c r="T210" s="14">
        <v>80.487632220677426</v>
      </c>
      <c r="U210" s="15"/>
      <c r="V210" s="15">
        <v>13.674193548387098</v>
      </c>
      <c r="W210" s="15"/>
      <c r="X210" s="15"/>
      <c r="Y210" s="15"/>
      <c r="Z210" s="15"/>
      <c r="AA210" s="15"/>
      <c r="AB210" s="15"/>
      <c r="AC210" s="15"/>
      <c r="AD210" s="15">
        <v>79.981432627979629</v>
      </c>
      <c r="AE210" s="15"/>
      <c r="AF210" s="15">
        <v>13.588194358030915</v>
      </c>
      <c r="AG210" s="15"/>
      <c r="AH210" s="15"/>
      <c r="AI210" s="15"/>
      <c r="AJ210" s="15"/>
      <c r="AK210" s="15"/>
      <c r="AL210" s="15"/>
      <c r="AM210" s="15"/>
    </row>
    <row r="211" spans="1:39" x14ac:dyDescent="0.15">
      <c r="A211" s="20">
        <v>2010</v>
      </c>
      <c r="B211" s="20">
        <v>2</v>
      </c>
      <c r="C211" s="21">
        <v>40210</v>
      </c>
      <c r="D211" s="22">
        <v>12</v>
      </c>
      <c r="E211" s="22">
        <v>2377</v>
      </c>
      <c r="F211" s="22"/>
      <c r="G211" s="23"/>
      <c r="H211" s="23">
        <v>375.9</v>
      </c>
      <c r="I211" s="23"/>
      <c r="J211" s="23">
        <v>3.4</v>
      </c>
      <c r="K211" s="23"/>
      <c r="L211" s="23"/>
      <c r="M211" s="23"/>
      <c r="N211" s="23"/>
      <c r="O211" s="23"/>
      <c r="P211" s="23"/>
      <c r="Q211" s="23"/>
      <c r="R211" s="23"/>
      <c r="S211" s="23"/>
      <c r="T211" s="14">
        <v>79.020854775749996</v>
      </c>
      <c r="U211" s="15"/>
      <c r="V211" s="15">
        <v>13.424999999999999</v>
      </c>
      <c r="W211" s="15"/>
      <c r="X211" s="15"/>
      <c r="Y211" s="15"/>
      <c r="Z211" s="15"/>
      <c r="AA211" s="15"/>
      <c r="AB211" s="15"/>
      <c r="AC211" s="15"/>
      <c r="AD211" s="15">
        <v>78.716657640145201</v>
      </c>
      <c r="AE211" s="15"/>
      <c r="AF211" s="15">
        <v>13.3733193828125</v>
      </c>
      <c r="AG211" s="15"/>
      <c r="AH211" s="15"/>
      <c r="AI211" s="15"/>
      <c r="AJ211" s="15"/>
      <c r="AK211" s="15"/>
      <c r="AL211" s="15"/>
      <c r="AM211" s="15"/>
    </row>
    <row r="212" spans="1:39" x14ac:dyDescent="0.15">
      <c r="A212" s="20">
        <v>2010</v>
      </c>
      <c r="B212" s="20">
        <v>3</v>
      </c>
      <c r="C212" s="21">
        <v>40238</v>
      </c>
      <c r="D212" s="22">
        <v>12</v>
      </c>
      <c r="E212" s="22">
        <v>2958</v>
      </c>
      <c r="F212" s="22"/>
      <c r="G212" s="23"/>
      <c r="H212" s="23">
        <v>498.1</v>
      </c>
      <c r="I212" s="23"/>
      <c r="J212" s="23">
        <v>1</v>
      </c>
      <c r="K212" s="23"/>
      <c r="L212" s="23"/>
      <c r="M212" s="23"/>
      <c r="N212" s="23"/>
      <c r="O212" s="23"/>
      <c r="P212" s="23"/>
      <c r="Q212" s="23"/>
      <c r="R212" s="23"/>
      <c r="S212" s="23"/>
      <c r="T212" s="14">
        <v>94.576290656096788</v>
      </c>
      <c r="U212" s="15"/>
      <c r="V212" s="15">
        <v>16.067741935483873</v>
      </c>
      <c r="W212" s="15"/>
      <c r="X212" s="15"/>
      <c r="Y212" s="15"/>
      <c r="Z212" s="15"/>
      <c r="AA212" s="15"/>
      <c r="AB212" s="15"/>
      <c r="AC212" s="15"/>
      <c r="AD212" s="15">
        <v>94.154251386879295</v>
      </c>
      <c r="AE212" s="15"/>
      <c r="AF212" s="15">
        <v>15.996040899025539</v>
      </c>
      <c r="AG212" s="15"/>
      <c r="AH212" s="15"/>
      <c r="AI212" s="15"/>
      <c r="AJ212" s="15"/>
      <c r="AK212" s="15"/>
      <c r="AL212" s="15"/>
      <c r="AM212" s="15"/>
    </row>
    <row r="213" spans="1:39" x14ac:dyDescent="0.15">
      <c r="A213" s="20">
        <v>2010</v>
      </c>
      <c r="B213" s="20">
        <v>4</v>
      </c>
      <c r="C213" s="21">
        <v>40269</v>
      </c>
      <c r="D213" s="22">
        <v>12</v>
      </c>
      <c r="E213" s="22">
        <v>4778</v>
      </c>
      <c r="F213" s="22"/>
      <c r="G213" s="23">
        <v>567.59999999999991</v>
      </c>
      <c r="H213" s="23">
        <v>594.69999999999993</v>
      </c>
      <c r="I213" s="23"/>
      <c r="J213" s="23">
        <v>130.90000000000003</v>
      </c>
      <c r="K213" s="23"/>
      <c r="L213" s="23"/>
      <c r="M213" s="23"/>
      <c r="N213" s="23"/>
      <c r="O213" s="23"/>
      <c r="P213" s="23"/>
      <c r="Q213" s="23"/>
      <c r="R213" s="23"/>
      <c r="S213" s="23"/>
      <c r="T213" s="14">
        <v>235.69832662976665</v>
      </c>
      <c r="U213" s="15">
        <v>18.919999999999998</v>
      </c>
      <c r="V213" s="15">
        <v>19.823333333333331</v>
      </c>
      <c r="W213" s="15"/>
      <c r="X213" s="15"/>
      <c r="Y213" s="15"/>
      <c r="Z213" s="15"/>
      <c r="AA213" s="15"/>
      <c r="AB213" s="15"/>
      <c r="AC213" s="15"/>
      <c r="AD213" s="15">
        <v>198.50939347910713</v>
      </c>
      <c r="AE213" s="15">
        <v>13.973402946874996</v>
      </c>
      <c r="AF213" s="15">
        <v>18.791688052604169</v>
      </c>
      <c r="AG213" s="15"/>
      <c r="AH213" s="15"/>
      <c r="AI213" s="15"/>
      <c r="AJ213" s="15"/>
      <c r="AK213" s="15"/>
      <c r="AL213" s="15"/>
      <c r="AM213" s="15"/>
    </row>
    <row r="214" spans="1:39" x14ac:dyDescent="0.15">
      <c r="A214" s="20">
        <v>2010</v>
      </c>
      <c r="B214" s="20">
        <v>5</v>
      </c>
      <c r="C214" s="21">
        <v>40299</v>
      </c>
      <c r="D214" s="22">
        <v>12</v>
      </c>
      <c r="E214" s="22">
        <v>5150</v>
      </c>
      <c r="F214" s="22"/>
      <c r="G214" s="23">
        <v>1174.7</v>
      </c>
      <c r="H214" s="23">
        <v>666.2</v>
      </c>
      <c r="I214" s="23"/>
      <c r="J214" s="23">
        <v>102.69999999999997</v>
      </c>
      <c r="K214" s="23"/>
      <c r="L214" s="23"/>
      <c r="M214" s="23"/>
      <c r="N214" s="23"/>
      <c r="O214" s="23"/>
      <c r="P214" s="23"/>
      <c r="Q214" s="23"/>
      <c r="R214" s="23"/>
      <c r="S214" s="23"/>
      <c r="T214" s="14">
        <v>364.86349348316134</v>
      </c>
      <c r="U214" s="15">
        <v>37.893548387096779</v>
      </c>
      <c r="V214" s="15">
        <v>21.490322580645163</v>
      </c>
      <c r="W214" s="15"/>
      <c r="X214" s="15"/>
      <c r="Y214" s="15"/>
      <c r="Z214" s="15"/>
      <c r="AA214" s="15"/>
      <c r="AB214" s="15"/>
      <c r="AC214" s="15"/>
      <c r="AD214" s="15">
        <v>282.124860651939</v>
      </c>
      <c r="AE214" s="15">
        <v>25.962760749663975</v>
      </c>
      <c r="AF214" s="15">
        <v>20.184191718413977</v>
      </c>
      <c r="AG214" s="15"/>
      <c r="AH214" s="15"/>
      <c r="AI214" s="15"/>
      <c r="AJ214" s="15"/>
      <c r="AK214" s="15"/>
      <c r="AL214" s="15"/>
      <c r="AM214" s="15"/>
    </row>
    <row r="215" spans="1:39" x14ac:dyDescent="0.15">
      <c r="A215" s="20">
        <v>2010</v>
      </c>
      <c r="B215" s="20">
        <v>6</v>
      </c>
      <c r="C215" s="21">
        <v>40330</v>
      </c>
      <c r="D215" s="22">
        <v>12</v>
      </c>
      <c r="E215" s="22">
        <v>5104</v>
      </c>
      <c r="F215" s="22"/>
      <c r="G215" s="23">
        <v>691.8</v>
      </c>
      <c r="H215" s="23">
        <v>641.59999999999991</v>
      </c>
      <c r="I215" s="23"/>
      <c r="J215" s="23">
        <v>48.5</v>
      </c>
      <c r="K215" s="23"/>
      <c r="L215" s="23"/>
      <c r="M215" s="23"/>
      <c r="N215" s="23"/>
      <c r="O215" s="23"/>
      <c r="P215" s="23"/>
      <c r="Q215" s="23"/>
      <c r="R215" s="23"/>
      <c r="S215" s="23"/>
      <c r="T215" s="14">
        <v>270.94292857013329</v>
      </c>
      <c r="U215" s="15">
        <v>23.06</v>
      </c>
      <c r="V215" s="15">
        <v>21.386666666666663</v>
      </c>
      <c r="W215" s="15"/>
      <c r="X215" s="15"/>
      <c r="Y215" s="15"/>
      <c r="Z215" s="15"/>
      <c r="AA215" s="15"/>
      <c r="AB215" s="15"/>
      <c r="AC215" s="15"/>
      <c r="AD215" s="15">
        <v>203.35363211625273</v>
      </c>
      <c r="AE215" s="15">
        <v>13.460588543749999</v>
      </c>
      <c r="AF215" s="15">
        <v>20.162731951388889</v>
      </c>
      <c r="AG215" s="15"/>
      <c r="AH215" s="15"/>
      <c r="AI215" s="15"/>
      <c r="AJ215" s="15"/>
      <c r="AK215" s="15"/>
      <c r="AL215" s="15"/>
      <c r="AM215" s="15"/>
    </row>
    <row r="216" spans="1:39" x14ac:dyDescent="0.15">
      <c r="A216" s="20">
        <v>2010</v>
      </c>
      <c r="B216" s="20">
        <v>7</v>
      </c>
      <c r="C216" s="21">
        <v>40360</v>
      </c>
      <c r="D216" s="22">
        <v>12</v>
      </c>
      <c r="E216" s="22">
        <v>6162</v>
      </c>
      <c r="F216" s="22"/>
      <c r="G216" s="23">
        <v>1254.7</v>
      </c>
      <c r="H216" s="23">
        <v>730.1</v>
      </c>
      <c r="I216" s="23"/>
      <c r="J216" s="23">
        <v>109.6</v>
      </c>
      <c r="K216" s="23"/>
      <c r="L216" s="23"/>
      <c r="M216" s="23"/>
      <c r="N216" s="23"/>
      <c r="O216" s="23"/>
      <c r="P216" s="23"/>
      <c r="Q216" s="23"/>
      <c r="R216" s="23"/>
      <c r="S216" s="23"/>
      <c r="T216" s="14">
        <v>393.22999704577421</v>
      </c>
      <c r="U216" s="15">
        <v>40.474193548387099</v>
      </c>
      <c r="V216" s="15">
        <v>23.551612903225806</v>
      </c>
      <c r="W216" s="15"/>
      <c r="X216" s="15"/>
      <c r="Y216" s="15"/>
      <c r="Z216" s="15"/>
      <c r="AA216" s="15"/>
      <c r="AB216" s="15"/>
      <c r="AC216" s="15"/>
      <c r="AD216" s="15">
        <v>327.94391580325578</v>
      </c>
      <c r="AE216" s="15">
        <v>31.319325838541662</v>
      </c>
      <c r="AF216" s="15">
        <v>22.243889692876344</v>
      </c>
      <c r="AG216" s="15"/>
      <c r="AH216" s="15"/>
      <c r="AI216" s="15"/>
      <c r="AJ216" s="15"/>
      <c r="AK216" s="15"/>
      <c r="AL216" s="15"/>
      <c r="AM216" s="15"/>
    </row>
    <row r="217" spans="1:39" x14ac:dyDescent="0.15">
      <c r="A217" s="20">
        <v>2010</v>
      </c>
      <c r="B217" s="20">
        <v>8</v>
      </c>
      <c r="C217" s="21">
        <v>40391</v>
      </c>
      <c r="D217" s="22">
        <v>12</v>
      </c>
      <c r="E217" s="22">
        <v>6146</v>
      </c>
      <c r="F217" s="22"/>
      <c r="G217" s="23">
        <v>1529.7999999999997</v>
      </c>
      <c r="H217" s="23">
        <v>591.59999999999991</v>
      </c>
      <c r="I217" s="23"/>
      <c r="J217" s="23">
        <v>331.2</v>
      </c>
      <c r="K217" s="23"/>
      <c r="L217" s="23"/>
      <c r="M217" s="23"/>
      <c r="N217" s="23"/>
      <c r="O217" s="23"/>
      <c r="P217" s="23"/>
      <c r="Q217" s="23"/>
      <c r="R217" s="23"/>
      <c r="S217" s="23"/>
      <c r="T217" s="14">
        <v>422.75554830980639</v>
      </c>
      <c r="U217" s="15">
        <v>49.348387096774182</v>
      </c>
      <c r="V217" s="15">
        <v>19.083870967741934</v>
      </c>
      <c r="W217" s="15"/>
      <c r="X217" s="15"/>
      <c r="Y217" s="15"/>
      <c r="Z217" s="15"/>
      <c r="AA217" s="15"/>
      <c r="AB217" s="15"/>
      <c r="AC217" s="15"/>
      <c r="AD217" s="15">
        <v>360.087158346602</v>
      </c>
      <c r="AE217" s="15">
        <v>40.299271389280904</v>
      </c>
      <c r="AF217" s="15">
        <v>18.107854531081991</v>
      </c>
      <c r="AG217" s="15"/>
      <c r="AH217" s="15"/>
      <c r="AI217" s="15"/>
      <c r="AJ217" s="15"/>
      <c r="AK217" s="15"/>
      <c r="AL217" s="15"/>
      <c r="AM217" s="15"/>
    </row>
    <row r="218" spans="1:39" x14ac:dyDescent="0.15">
      <c r="A218" s="20">
        <v>2010</v>
      </c>
      <c r="B218" s="20">
        <v>9</v>
      </c>
      <c r="C218" s="21">
        <v>40422</v>
      </c>
      <c r="D218" s="22">
        <v>12</v>
      </c>
      <c r="E218" s="22">
        <v>6715</v>
      </c>
      <c r="F218" s="22"/>
      <c r="G218" s="23">
        <v>1536.6999999999998</v>
      </c>
      <c r="H218" s="23">
        <v>568.80000000000007</v>
      </c>
      <c r="I218" s="23"/>
      <c r="J218" s="23">
        <v>236.99999999999997</v>
      </c>
      <c r="K218" s="23"/>
      <c r="L218" s="23"/>
      <c r="M218" s="23"/>
      <c r="N218" s="23"/>
      <c r="O218" s="23"/>
      <c r="P218" s="23"/>
      <c r="Q218" s="23"/>
      <c r="R218" s="23"/>
      <c r="S218" s="23"/>
      <c r="T218" s="14">
        <v>433.82078105573333</v>
      </c>
      <c r="U218" s="15">
        <v>51.223333333333329</v>
      </c>
      <c r="V218" s="15">
        <v>18.96</v>
      </c>
      <c r="W218" s="15"/>
      <c r="X218" s="15"/>
      <c r="Y218" s="15"/>
      <c r="Z218" s="15"/>
      <c r="AA218" s="15"/>
      <c r="AB218" s="15"/>
      <c r="AC218" s="15"/>
      <c r="AD218" s="15">
        <v>374.88325124068609</v>
      </c>
      <c r="AE218" s="15">
        <v>42.913210877256937</v>
      </c>
      <c r="AF218" s="15">
        <v>17.82806073871528</v>
      </c>
      <c r="AG218" s="15"/>
      <c r="AH218" s="15"/>
      <c r="AI218" s="15"/>
      <c r="AJ218" s="15"/>
      <c r="AK218" s="15"/>
      <c r="AL218" s="15"/>
      <c r="AM218" s="15"/>
    </row>
    <row r="219" spans="1:39" x14ac:dyDescent="0.15">
      <c r="A219" s="20">
        <v>2010</v>
      </c>
      <c r="B219" s="20">
        <v>10</v>
      </c>
      <c r="C219" s="21">
        <v>40452</v>
      </c>
      <c r="D219" s="22">
        <v>12</v>
      </c>
      <c r="E219" s="22">
        <v>8270</v>
      </c>
      <c r="F219" s="22"/>
      <c r="G219" s="23">
        <v>1409.1000000000001</v>
      </c>
      <c r="H219" s="23">
        <v>562.90000000000009</v>
      </c>
      <c r="I219" s="23"/>
      <c r="J219" s="23">
        <v>171.70000000000002</v>
      </c>
      <c r="K219" s="23"/>
      <c r="L219" s="23"/>
      <c r="M219" s="23"/>
      <c r="N219" s="23"/>
      <c r="O219" s="23"/>
      <c r="P219" s="23"/>
      <c r="Q219" s="23"/>
      <c r="R219" s="23"/>
      <c r="S219" s="23"/>
      <c r="T219" s="14">
        <v>392.81379542745162</v>
      </c>
      <c r="U219" s="15">
        <v>45.454838709677425</v>
      </c>
      <c r="V219" s="15">
        <v>18.158064516129034</v>
      </c>
      <c r="W219" s="15"/>
      <c r="X219" s="15"/>
      <c r="Y219" s="15"/>
      <c r="Z219" s="15"/>
      <c r="AA219" s="15"/>
      <c r="AB219" s="15"/>
      <c r="AC219" s="15"/>
      <c r="AD219" s="15">
        <v>337.97276979468427</v>
      </c>
      <c r="AE219" s="15">
        <v>37.884649915322584</v>
      </c>
      <c r="AF219" s="15">
        <v>16.931317354334674</v>
      </c>
      <c r="AG219" s="15"/>
      <c r="AH219" s="15"/>
      <c r="AI219" s="15"/>
      <c r="AJ219" s="15"/>
      <c r="AK219" s="15"/>
      <c r="AL219" s="15"/>
      <c r="AM219" s="15"/>
    </row>
    <row r="220" spans="1:39" x14ac:dyDescent="0.15">
      <c r="A220" s="20">
        <v>2010</v>
      </c>
      <c r="B220" s="20">
        <v>11</v>
      </c>
      <c r="C220" s="21">
        <v>40483</v>
      </c>
      <c r="D220" s="22">
        <v>12</v>
      </c>
      <c r="E220" s="22">
        <v>8114</v>
      </c>
      <c r="F220" s="22"/>
      <c r="G220" s="23">
        <v>1802.5</v>
      </c>
      <c r="H220" s="23">
        <v>564.30000000000007</v>
      </c>
      <c r="I220" s="23"/>
      <c r="J220" s="23">
        <v>201</v>
      </c>
      <c r="K220" s="23"/>
      <c r="L220" s="23"/>
      <c r="M220" s="23"/>
      <c r="N220" s="23"/>
      <c r="O220" s="23"/>
      <c r="P220" s="23"/>
      <c r="Q220" s="23"/>
      <c r="R220" s="23"/>
      <c r="S220" s="23"/>
      <c r="T220" s="14">
        <v>488.67169647723335</v>
      </c>
      <c r="U220" s="15">
        <v>60.083333333333336</v>
      </c>
      <c r="V220" s="15">
        <v>18.810000000000002</v>
      </c>
      <c r="W220" s="15"/>
      <c r="X220" s="15"/>
      <c r="Y220" s="15"/>
      <c r="Z220" s="15"/>
      <c r="AA220" s="15"/>
      <c r="AB220" s="15"/>
      <c r="AC220" s="15"/>
      <c r="AD220" s="15">
        <v>428.88666726172141</v>
      </c>
      <c r="AE220" s="15">
        <v>51.598365451909707</v>
      </c>
      <c r="AF220" s="15">
        <v>17.720935624999999</v>
      </c>
      <c r="AG220" s="15"/>
      <c r="AH220" s="15"/>
      <c r="AI220" s="15"/>
      <c r="AJ220" s="15"/>
      <c r="AK220" s="15"/>
      <c r="AL220" s="15"/>
      <c r="AM220" s="15"/>
    </row>
    <row r="221" spans="1:39" x14ac:dyDescent="0.15">
      <c r="A221" s="20">
        <v>2010</v>
      </c>
      <c r="B221" s="20">
        <v>12</v>
      </c>
      <c r="C221" s="21">
        <v>40513</v>
      </c>
      <c r="D221" s="22">
        <v>12</v>
      </c>
      <c r="E221" s="22">
        <v>8787</v>
      </c>
      <c r="F221" s="22"/>
      <c r="G221" s="23">
        <v>1769.4</v>
      </c>
      <c r="H221" s="23">
        <v>556.29999999999995</v>
      </c>
      <c r="I221" s="23"/>
      <c r="J221" s="23">
        <v>191</v>
      </c>
      <c r="K221" s="23"/>
      <c r="L221" s="23"/>
      <c r="M221" s="23"/>
      <c r="N221" s="23"/>
      <c r="O221" s="23"/>
      <c r="P221" s="23"/>
      <c r="Q221" s="23"/>
      <c r="R221" s="23"/>
      <c r="S221" s="23"/>
      <c r="T221" s="14">
        <v>464.6724698966774</v>
      </c>
      <c r="U221" s="15">
        <v>57.07741935483871</v>
      </c>
      <c r="V221" s="15">
        <v>17.945161290322581</v>
      </c>
      <c r="W221" s="15"/>
      <c r="X221" s="15"/>
      <c r="Y221" s="15"/>
      <c r="Z221" s="15"/>
      <c r="AA221" s="15"/>
      <c r="AB221" s="15"/>
      <c r="AC221" s="15"/>
      <c r="AD221" s="15">
        <v>406.61635957919611</v>
      </c>
      <c r="AE221" s="15">
        <v>48.883948158266122</v>
      </c>
      <c r="AF221" s="15">
        <v>16.83830227234543</v>
      </c>
      <c r="AG221" s="15"/>
      <c r="AH221" s="15"/>
      <c r="AI221" s="15"/>
      <c r="AJ221" s="15"/>
      <c r="AK221" s="15"/>
      <c r="AL221" s="15"/>
      <c r="AM221" s="15"/>
    </row>
    <row r="222" spans="1:39" x14ac:dyDescent="0.15">
      <c r="A222" s="20">
        <v>2011</v>
      </c>
      <c r="B222" s="20">
        <v>1</v>
      </c>
      <c r="C222" s="21">
        <v>40544</v>
      </c>
      <c r="D222" s="22">
        <v>16</v>
      </c>
      <c r="E222" s="22">
        <v>8581</v>
      </c>
      <c r="F222" s="22"/>
      <c r="G222" s="23">
        <v>1652.3000000000002</v>
      </c>
      <c r="H222" s="23">
        <v>583.5</v>
      </c>
      <c r="I222" s="23"/>
      <c r="J222" s="23">
        <v>129.6</v>
      </c>
      <c r="K222" s="23"/>
      <c r="L222" s="23"/>
      <c r="M222" s="23"/>
      <c r="N222" s="23"/>
      <c r="O222" s="23"/>
      <c r="P222" s="23"/>
      <c r="Q222" s="23"/>
      <c r="R222" s="23"/>
      <c r="S222" s="23"/>
      <c r="T222" s="14">
        <v>446.0751890440323</v>
      </c>
      <c r="U222" s="15">
        <v>53.300000000000004</v>
      </c>
      <c r="V222" s="15">
        <v>18.822580645161292</v>
      </c>
      <c r="W222" s="15"/>
      <c r="X222" s="15"/>
      <c r="Y222" s="15"/>
      <c r="Z222" s="15"/>
      <c r="AA222" s="15"/>
      <c r="AB222" s="15"/>
      <c r="AC222" s="15"/>
      <c r="AD222" s="15">
        <v>392.16260477727224</v>
      </c>
      <c r="AE222" s="15">
        <v>45.71275973084677</v>
      </c>
      <c r="AF222" s="15">
        <v>17.771791106014785</v>
      </c>
      <c r="AG222" s="15"/>
      <c r="AH222" s="15"/>
      <c r="AI222" s="15"/>
      <c r="AJ222" s="15"/>
      <c r="AK222" s="15"/>
      <c r="AL222" s="15"/>
      <c r="AM222" s="15"/>
    </row>
    <row r="223" spans="1:39" x14ac:dyDescent="0.15">
      <c r="A223" s="20">
        <v>2011</v>
      </c>
      <c r="B223" s="20">
        <v>2</v>
      </c>
      <c r="C223" s="21">
        <v>40575</v>
      </c>
      <c r="D223" s="22">
        <v>16</v>
      </c>
      <c r="E223" s="22">
        <v>7907</v>
      </c>
      <c r="F223" s="22"/>
      <c r="G223" s="23">
        <v>1465.8000000000002</v>
      </c>
      <c r="H223" s="23">
        <v>520</v>
      </c>
      <c r="I223" s="23"/>
      <c r="J223" s="23">
        <v>148.70000000000002</v>
      </c>
      <c r="K223" s="23"/>
      <c r="L223" s="23"/>
      <c r="M223" s="23"/>
      <c r="N223" s="23"/>
      <c r="O223" s="23"/>
      <c r="P223" s="23"/>
      <c r="Q223" s="23"/>
      <c r="R223" s="23"/>
      <c r="S223" s="23"/>
      <c r="T223" s="14">
        <v>438.62090852857148</v>
      </c>
      <c r="U223" s="15">
        <v>52.350000000000009</v>
      </c>
      <c r="V223" s="15">
        <v>18.571428571428573</v>
      </c>
      <c r="W223" s="15"/>
      <c r="X223" s="15"/>
      <c r="Y223" s="15"/>
      <c r="Z223" s="15"/>
      <c r="AA223" s="15"/>
      <c r="AB223" s="15"/>
      <c r="AC223" s="15"/>
      <c r="AD223" s="15">
        <v>386.33600482336817</v>
      </c>
      <c r="AE223" s="15">
        <v>45.002844403459825</v>
      </c>
      <c r="AF223" s="15">
        <v>17.540589081473215</v>
      </c>
      <c r="AG223" s="15"/>
      <c r="AH223" s="15"/>
      <c r="AI223" s="15"/>
      <c r="AJ223" s="15"/>
      <c r="AK223" s="15"/>
      <c r="AL223" s="15"/>
      <c r="AM223" s="15"/>
    </row>
    <row r="224" spans="1:39" x14ac:dyDescent="0.15">
      <c r="A224" s="20">
        <v>2011</v>
      </c>
      <c r="B224" s="20">
        <v>3</v>
      </c>
      <c r="C224" s="21">
        <v>40603</v>
      </c>
      <c r="D224" s="22">
        <v>16</v>
      </c>
      <c r="E224" s="22">
        <v>8763</v>
      </c>
      <c r="F224" s="22"/>
      <c r="G224" s="23">
        <v>1565.3999999999999</v>
      </c>
      <c r="H224" s="23">
        <v>547.69999999999993</v>
      </c>
      <c r="I224" s="23"/>
      <c r="J224" s="23">
        <v>150.29999999999998</v>
      </c>
      <c r="K224" s="23"/>
      <c r="L224" s="23"/>
      <c r="M224" s="23"/>
      <c r="N224" s="23"/>
      <c r="O224" s="23"/>
      <c r="P224" s="23"/>
      <c r="Q224" s="23"/>
      <c r="R224" s="23"/>
      <c r="S224" s="23"/>
      <c r="T224" s="14">
        <v>421.6440042246129</v>
      </c>
      <c r="U224" s="15">
        <v>50.496774193548383</v>
      </c>
      <c r="V224" s="15">
        <v>17.667741935483868</v>
      </c>
      <c r="W224" s="15"/>
      <c r="X224" s="15"/>
      <c r="Y224" s="15"/>
      <c r="Z224" s="15"/>
      <c r="AA224" s="15"/>
      <c r="AB224" s="15"/>
      <c r="AC224" s="15"/>
      <c r="AD224" s="15">
        <v>369.50397664135204</v>
      </c>
      <c r="AE224" s="15">
        <v>43.138686520833325</v>
      </c>
      <c r="AF224" s="15">
        <v>16.673198881048386</v>
      </c>
      <c r="AG224" s="15"/>
      <c r="AH224" s="15"/>
      <c r="AI224" s="15"/>
      <c r="AJ224" s="15"/>
      <c r="AK224" s="15"/>
      <c r="AL224" s="15"/>
      <c r="AM224" s="15"/>
    </row>
    <row r="225" spans="1:39" x14ac:dyDescent="0.15">
      <c r="A225" s="20">
        <v>2011</v>
      </c>
      <c r="B225" s="20">
        <v>4</v>
      </c>
      <c r="C225" s="21">
        <v>40634</v>
      </c>
      <c r="D225" s="22">
        <v>16</v>
      </c>
      <c r="E225" s="22">
        <v>8270</v>
      </c>
      <c r="F225" s="22"/>
      <c r="G225" s="23">
        <v>1145.3</v>
      </c>
      <c r="H225" s="23">
        <v>483.4</v>
      </c>
      <c r="I225" s="23"/>
      <c r="J225" s="23">
        <v>163.10000000000002</v>
      </c>
      <c r="K225" s="23"/>
      <c r="L225" s="23"/>
      <c r="M225" s="23"/>
      <c r="N225" s="23"/>
      <c r="O225" s="23"/>
      <c r="P225" s="23"/>
      <c r="Q225" s="23"/>
      <c r="R225" s="23"/>
      <c r="S225" s="23"/>
      <c r="T225" s="14">
        <v>334.99496772153327</v>
      </c>
      <c r="U225" s="15">
        <v>38.176666666666662</v>
      </c>
      <c r="V225" s="15">
        <v>16.113333333333333</v>
      </c>
      <c r="W225" s="15"/>
      <c r="X225" s="15"/>
      <c r="Y225" s="15"/>
      <c r="Z225" s="15"/>
      <c r="AA225" s="15"/>
      <c r="AB225" s="15"/>
      <c r="AC225" s="15"/>
      <c r="AD225" s="15">
        <v>289.11232788107066</v>
      </c>
      <c r="AE225" s="15">
        <v>31.702314932118053</v>
      </c>
      <c r="AF225" s="15">
        <v>15.237416730555557</v>
      </c>
      <c r="AG225" s="15"/>
      <c r="AH225" s="15"/>
      <c r="AI225" s="15"/>
      <c r="AJ225" s="15"/>
      <c r="AK225" s="15"/>
      <c r="AL225" s="15"/>
      <c r="AM225" s="15"/>
    </row>
    <row r="226" spans="1:39" x14ac:dyDescent="0.15">
      <c r="A226" s="20">
        <v>2011</v>
      </c>
      <c r="B226" s="20">
        <v>5</v>
      </c>
      <c r="C226" s="21">
        <v>40664</v>
      </c>
      <c r="D226" s="22">
        <v>16</v>
      </c>
      <c r="E226" s="22">
        <v>9201</v>
      </c>
      <c r="F226" s="22"/>
      <c r="G226" s="23">
        <v>1486.2</v>
      </c>
      <c r="H226" s="23">
        <v>514.20000000000005</v>
      </c>
      <c r="I226" s="23"/>
      <c r="J226" s="23">
        <v>386.29999999999995</v>
      </c>
      <c r="K226" s="23"/>
      <c r="L226" s="23"/>
      <c r="M226" s="23"/>
      <c r="N226" s="23"/>
      <c r="O226" s="23"/>
      <c r="P226" s="23"/>
      <c r="Q226" s="23"/>
      <c r="R226" s="23"/>
      <c r="S226" s="23"/>
      <c r="T226" s="14">
        <v>399.21200887412908</v>
      </c>
      <c r="U226" s="15">
        <v>47.941935483870971</v>
      </c>
      <c r="V226" s="15">
        <v>16.587096774193551</v>
      </c>
      <c r="W226" s="15"/>
      <c r="X226" s="15"/>
      <c r="Y226" s="15"/>
      <c r="Z226" s="15"/>
      <c r="AA226" s="15"/>
      <c r="AB226" s="15"/>
      <c r="AC226" s="15"/>
      <c r="AD226" s="15">
        <v>354.45566311814133</v>
      </c>
      <c r="AE226" s="15">
        <v>41.62726744690859</v>
      </c>
      <c r="AF226" s="15">
        <v>15.731873642977151</v>
      </c>
      <c r="AG226" s="15"/>
      <c r="AH226" s="15"/>
      <c r="AI226" s="15"/>
      <c r="AJ226" s="15"/>
      <c r="AK226" s="15"/>
      <c r="AL226" s="15"/>
      <c r="AM226" s="15"/>
    </row>
    <row r="227" spans="1:39" x14ac:dyDescent="0.15">
      <c r="A227" s="20">
        <v>2011</v>
      </c>
      <c r="B227" s="20">
        <v>6</v>
      </c>
      <c r="C227" s="21">
        <v>40695</v>
      </c>
      <c r="D227" s="22">
        <v>16</v>
      </c>
      <c r="E227" s="22">
        <v>10882</v>
      </c>
      <c r="F227" s="22"/>
      <c r="G227" s="23">
        <v>2820.9</v>
      </c>
      <c r="H227" s="23">
        <v>561</v>
      </c>
      <c r="I227" s="23"/>
      <c r="J227" s="23">
        <v>357.40000000000003</v>
      </c>
      <c r="K227" s="23"/>
      <c r="L227" s="23"/>
      <c r="M227" s="23"/>
      <c r="N227" s="23"/>
      <c r="O227" s="23"/>
      <c r="P227" s="23"/>
      <c r="Q227" s="23"/>
      <c r="R227" s="23"/>
      <c r="S227" s="23"/>
      <c r="T227" s="14">
        <v>701.56573245300001</v>
      </c>
      <c r="U227" s="15">
        <v>94.03</v>
      </c>
      <c r="V227" s="15">
        <v>18.7</v>
      </c>
      <c r="W227" s="15"/>
      <c r="X227" s="15"/>
      <c r="Y227" s="15"/>
      <c r="Z227" s="15"/>
      <c r="AA227" s="15"/>
      <c r="AB227" s="15"/>
      <c r="AC227" s="15"/>
      <c r="AD227" s="15">
        <v>643.17651423992697</v>
      </c>
      <c r="AE227" s="15">
        <v>85.602227282812493</v>
      </c>
      <c r="AF227" s="15">
        <v>17.786947809027776</v>
      </c>
      <c r="AG227" s="15"/>
      <c r="AH227" s="15"/>
      <c r="AI227" s="15"/>
      <c r="AJ227" s="15"/>
      <c r="AK227" s="15"/>
      <c r="AL227" s="15"/>
      <c r="AM227" s="15"/>
    </row>
    <row r="228" spans="1:39" x14ac:dyDescent="0.15">
      <c r="A228" s="20">
        <v>2011</v>
      </c>
      <c r="B228" s="20">
        <v>7</v>
      </c>
      <c r="C228" s="21">
        <v>40725</v>
      </c>
      <c r="D228" s="22">
        <v>16</v>
      </c>
      <c r="E228" s="22">
        <v>11759</v>
      </c>
      <c r="F228" s="22"/>
      <c r="G228" s="23">
        <v>3266.8</v>
      </c>
      <c r="H228" s="23">
        <v>591.20000000000005</v>
      </c>
      <c r="I228" s="23"/>
      <c r="J228" s="23">
        <v>294.10000000000002</v>
      </c>
      <c r="K228" s="23"/>
      <c r="L228" s="23"/>
      <c r="M228" s="23"/>
      <c r="N228" s="23"/>
      <c r="O228" s="23"/>
      <c r="P228" s="23"/>
      <c r="Q228" s="23"/>
      <c r="R228" s="23"/>
      <c r="S228" s="23"/>
      <c r="T228" s="14">
        <v>775.15051802348398</v>
      </c>
      <c r="U228" s="15">
        <v>105.38064516129033</v>
      </c>
      <c r="V228" s="15">
        <v>19.070967741935487</v>
      </c>
      <c r="W228" s="15"/>
      <c r="X228" s="15"/>
      <c r="Y228" s="15"/>
      <c r="Z228" s="15"/>
      <c r="AA228" s="15"/>
      <c r="AB228" s="15"/>
      <c r="AC228" s="15"/>
      <c r="AD228" s="15">
        <v>711.53017090915898</v>
      </c>
      <c r="AE228" s="15">
        <v>96.117241827284928</v>
      </c>
      <c r="AF228" s="15">
        <v>18.162231737567204</v>
      </c>
      <c r="AG228" s="15"/>
      <c r="AH228" s="15"/>
      <c r="AI228" s="15"/>
      <c r="AJ228" s="15"/>
      <c r="AK228" s="15"/>
      <c r="AL228" s="15"/>
      <c r="AM228" s="15"/>
    </row>
    <row r="229" spans="1:39" x14ac:dyDescent="0.15">
      <c r="A229" s="20">
        <v>2011</v>
      </c>
      <c r="B229" s="20">
        <v>8</v>
      </c>
      <c r="C229" s="21">
        <v>40756</v>
      </c>
      <c r="D229" s="22">
        <v>16</v>
      </c>
      <c r="E229" s="22">
        <v>11528</v>
      </c>
      <c r="F229" s="22"/>
      <c r="G229" s="23">
        <v>3079.2</v>
      </c>
      <c r="H229" s="23">
        <v>550.4</v>
      </c>
      <c r="I229" s="23"/>
      <c r="J229" s="23">
        <v>235.99999999999997</v>
      </c>
      <c r="K229" s="23"/>
      <c r="L229" s="23"/>
      <c r="M229" s="23"/>
      <c r="N229" s="23"/>
      <c r="O229" s="23"/>
      <c r="P229" s="23"/>
      <c r="Q229" s="23"/>
      <c r="R229" s="23"/>
      <c r="S229" s="23"/>
      <c r="T229" s="14">
        <v>729.33598365729017</v>
      </c>
      <c r="U229" s="15">
        <v>99.329032258064515</v>
      </c>
      <c r="V229" s="15">
        <v>17.754838709677419</v>
      </c>
      <c r="W229" s="15"/>
      <c r="X229" s="15"/>
      <c r="Y229" s="15"/>
      <c r="Z229" s="15"/>
      <c r="AA229" s="15"/>
      <c r="AB229" s="15"/>
      <c r="AC229" s="15"/>
      <c r="AD229" s="15">
        <v>669.09616479278486</v>
      </c>
      <c r="AE229" s="15">
        <v>90.614533768649181</v>
      </c>
      <c r="AF229" s="15">
        <v>16.833809725302419</v>
      </c>
      <c r="AG229" s="15"/>
      <c r="AH229" s="15"/>
      <c r="AI229" s="15"/>
      <c r="AJ229" s="15"/>
      <c r="AK229" s="15"/>
      <c r="AL229" s="15"/>
      <c r="AM229" s="15"/>
    </row>
    <row r="230" spans="1:39" x14ac:dyDescent="0.15">
      <c r="A230" s="20">
        <v>2011</v>
      </c>
      <c r="B230" s="20">
        <v>9</v>
      </c>
      <c r="C230" s="21">
        <v>40787</v>
      </c>
      <c r="D230" s="22">
        <v>16</v>
      </c>
      <c r="E230" s="22">
        <v>11323</v>
      </c>
      <c r="F230" s="22"/>
      <c r="G230" s="23">
        <v>2713.6</v>
      </c>
      <c r="H230" s="23">
        <v>550.09999999999991</v>
      </c>
      <c r="I230" s="23"/>
      <c r="J230" s="23">
        <v>186.3</v>
      </c>
      <c r="K230" s="23"/>
      <c r="L230" s="23"/>
      <c r="M230" s="23"/>
      <c r="N230" s="23"/>
      <c r="O230" s="23"/>
      <c r="P230" s="23"/>
      <c r="Q230" s="23"/>
      <c r="R230" s="23"/>
      <c r="S230" s="23"/>
      <c r="T230" s="14">
        <v>676.92809547396655</v>
      </c>
      <c r="U230" s="15">
        <v>90.453333333333333</v>
      </c>
      <c r="V230" s="15">
        <v>18.336666666666662</v>
      </c>
      <c r="W230" s="15"/>
      <c r="X230" s="15"/>
      <c r="Y230" s="15"/>
      <c r="Z230" s="15"/>
      <c r="AA230" s="15"/>
      <c r="AB230" s="15"/>
      <c r="AC230" s="15"/>
      <c r="AD230" s="15">
        <v>622.19627056227591</v>
      </c>
      <c r="AE230" s="15">
        <v>82.631273655208332</v>
      </c>
      <c r="AF230" s="15">
        <v>17.397647427256945</v>
      </c>
      <c r="AG230" s="15"/>
      <c r="AH230" s="15"/>
      <c r="AI230" s="15"/>
      <c r="AJ230" s="15"/>
      <c r="AK230" s="15"/>
      <c r="AL230" s="15"/>
      <c r="AM230" s="15"/>
    </row>
    <row r="231" spans="1:39" x14ac:dyDescent="0.15">
      <c r="A231" s="20">
        <v>2011</v>
      </c>
      <c r="B231" s="20">
        <v>10</v>
      </c>
      <c r="C231" s="21">
        <v>40817</v>
      </c>
      <c r="D231" s="22">
        <v>16</v>
      </c>
      <c r="E231" s="22">
        <v>11676</v>
      </c>
      <c r="F231" s="22"/>
      <c r="G231" s="23">
        <v>2641.6000000000004</v>
      </c>
      <c r="H231" s="23">
        <v>521.70000000000005</v>
      </c>
      <c r="I231" s="23"/>
      <c r="J231" s="23">
        <v>199.49999999999997</v>
      </c>
      <c r="K231" s="23"/>
      <c r="L231" s="23"/>
      <c r="M231" s="23"/>
      <c r="N231" s="23"/>
      <c r="O231" s="23"/>
      <c r="P231" s="23"/>
      <c r="Q231" s="23"/>
      <c r="R231" s="23"/>
      <c r="S231" s="23"/>
      <c r="T231" s="14">
        <v>635.08908722654837</v>
      </c>
      <c r="U231" s="15">
        <v>85.212903225806457</v>
      </c>
      <c r="V231" s="15">
        <v>16.829032258064519</v>
      </c>
      <c r="W231" s="15"/>
      <c r="X231" s="15"/>
      <c r="Y231" s="15"/>
      <c r="Z231" s="15"/>
      <c r="AA231" s="15"/>
      <c r="AB231" s="15"/>
      <c r="AC231" s="15"/>
      <c r="AD231" s="15">
        <v>581.38908025422472</v>
      </c>
      <c r="AE231" s="15">
        <v>77.468220514448916</v>
      </c>
      <c r="AF231" s="15">
        <v>15.982617356014785</v>
      </c>
      <c r="AG231" s="15"/>
      <c r="AH231" s="15"/>
      <c r="AI231" s="15"/>
      <c r="AJ231" s="15"/>
      <c r="AK231" s="15"/>
      <c r="AL231" s="15"/>
      <c r="AM231" s="15"/>
    </row>
    <row r="232" spans="1:39" x14ac:dyDescent="0.15">
      <c r="A232" s="20">
        <v>2011</v>
      </c>
      <c r="B232" s="20">
        <v>11</v>
      </c>
      <c r="C232" s="21">
        <v>40848</v>
      </c>
      <c r="D232" s="22">
        <v>16</v>
      </c>
      <c r="E232" s="22">
        <v>11466</v>
      </c>
      <c r="F232" s="22"/>
      <c r="G232" s="23">
        <v>2366.5</v>
      </c>
      <c r="H232" s="23">
        <v>516</v>
      </c>
      <c r="I232" s="23"/>
      <c r="J232" s="23">
        <v>161.00000000000003</v>
      </c>
      <c r="K232" s="23"/>
      <c r="L232" s="23"/>
      <c r="M232" s="23"/>
      <c r="N232" s="23"/>
      <c r="O232" s="23"/>
      <c r="P232" s="23"/>
      <c r="Q232" s="23"/>
      <c r="R232" s="23"/>
      <c r="S232" s="23"/>
      <c r="T232" s="14">
        <v>597.45648000133338</v>
      </c>
      <c r="U232" s="15">
        <v>78.88333333333334</v>
      </c>
      <c r="V232" s="15">
        <v>17.2</v>
      </c>
      <c r="W232" s="15"/>
      <c r="X232" s="15"/>
      <c r="Y232" s="15"/>
      <c r="Z232" s="15"/>
      <c r="AA232" s="15"/>
      <c r="AB232" s="15"/>
      <c r="AC232" s="15"/>
      <c r="AD232" s="15">
        <v>543.28004592863647</v>
      </c>
      <c r="AE232" s="15">
        <v>71.095149522743043</v>
      </c>
      <c r="AF232" s="15">
        <v>16.319133842881946</v>
      </c>
      <c r="AG232" s="15"/>
      <c r="AH232" s="15"/>
      <c r="AI232" s="15"/>
      <c r="AJ232" s="15"/>
      <c r="AK232" s="15"/>
      <c r="AL232" s="15"/>
      <c r="AM232" s="15"/>
    </row>
    <row r="233" spans="1:39" x14ac:dyDescent="0.15">
      <c r="A233" s="20">
        <v>2011</v>
      </c>
      <c r="B233" s="20">
        <v>12</v>
      </c>
      <c r="C233" s="21">
        <v>40878</v>
      </c>
      <c r="D233" s="22">
        <v>16</v>
      </c>
      <c r="E233" s="22">
        <v>11698</v>
      </c>
      <c r="F233" s="22"/>
      <c r="G233" s="23">
        <v>2272.6999999999998</v>
      </c>
      <c r="H233" s="23">
        <v>556.70000000000005</v>
      </c>
      <c r="I233" s="23"/>
      <c r="J233" s="23">
        <v>184.6</v>
      </c>
      <c r="K233" s="23"/>
      <c r="L233" s="23"/>
      <c r="M233" s="23"/>
      <c r="N233" s="23"/>
      <c r="O233" s="23"/>
      <c r="P233" s="23"/>
      <c r="Q233" s="23"/>
      <c r="R233" s="23"/>
      <c r="S233" s="23"/>
      <c r="T233" s="14">
        <v>566.87773082816125</v>
      </c>
      <c r="U233" s="15">
        <v>73.312903225806451</v>
      </c>
      <c r="V233" s="15">
        <v>17.958064516129035</v>
      </c>
      <c r="W233" s="15"/>
      <c r="X233" s="15"/>
      <c r="Y233" s="15"/>
      <c r="Z233" s="15"/>
      <c r="AA233" s="15"/>
      <c r="AB233" s="15"/>
      <c r="AC233" s="15"/>
      <c r="AD233" s="15">
        <v>515.43192882403218</v>
      </c>
      <c r="AE233" s="15">
        <v>66.067494223286275</v>
      </c>
      <c r="AF233" s="15">
        <v>16.961044507056453</v>
      </c>
      <c r="AG233" s="15"/>
      <c r="AH233" s="15"/>
      <c r="AI233" s="15"/>
      <c r="AJ233" s="15"/>
      <c r="AK233" s="15"/>
      <c r="AL233" s="15"/>
      <c r="AM233" s="15"/>
    </row>
    <row r="234" spans="1:39" x14ac:dyDescent="0.15">
      <c r="A234" s="20">
        <v>2012</v>
      </c>
      <c r="B234" s="20">
        <v>1</v>
      </c>
      <c r="C234" s="21">
        <v>40909</v>
      </c>
      <c r="D234" s="22">
        <v>27</v>
      </c>
      <c r="E234" s="22">
        <v>11648</v>
      </c>
      <c r="F234" s="22"/>
      <c r="G234" s="23">
        <v>2103</v>
      </c>
      <c r="H234" s="23">
        <v>560.69999999999993</v>
      </c>
      <c r="I234" s="23"/>
      <c r="J234" s="23">
        <v>196.4</v>
      </c>
      <c r="K234" s="23"/>
      <c r="L234" s="23"/>
      <c r="M234" s="23"/>
      <c r="N234" s="23"/>
      <c r="O234" s="23"/>
      <c r="P234" s="23"/>
      <c r="Q234" s="23"/>
      <c r="R234" s="23"/>
      <c r="S234" s="23"/>
      <c r="T234" s="14">
        <v>533.20181272364516</v>
      </c>
      <c r="U234" s="15">
        <v>67.838709677419359</v>
      </c>
      <c r="V234" s="15">
        <v>18.087096774193547</v>
      </c>
      <c r="W234" s="15"/>
      <c r="X234" s="15"/>
      <c r="Y234" s="15"/>
      <c r="Z234" s="15"/>
      <c r="AA234" s="15"/>
      <c r="AB234" s="15"/>
      <c r="AC234" s="15"/>
      <c r="AD234" s="15">
        <v>486.59309753781071</v>
      </c>
      <c r="AE234" s="15">
        <v>61.346562170866925</v>
      </c>
      <c r="AF234" s="15">
        <v>17.106844306451613</v>
      </c>
      <c r="AG234" s="15"/>
      <c r="AH234" s="15"/>
      <c r="AI234" s="15"/>
      <c r="AJ234" s="15"/>
      <c r="AK234" s="15"/>
      <c r="AL234" s="15"/>
      <c r="AM234" s="15"/>
    </row>
    <row r="235" spans="1:39" x14ac:dyDescent="0.15">
      <c r="A235" s="20">
        <v>2012</v>
      </c>
      <c r="B235" s="20">
        <v>2</v>
      </c>
      <c r="C235" s="21">
        <v>40940</v>
      </c>
      <c r="D235" s="22">
        <v>27</v>
      </c>
      <c r="E235" s="22">
        <v>10818</v>
      </c>
      <c r="F235" s="22"/>
      <c r="G235" s="23">
        <v>1949.9999999999998</v>
      </c>
      <c r="H235" s="23">
        <v>506.4</v>
      </c>
      <c r="I235" s="23"/>
      <c r="J235" s="23">
        <v>151</v>
      </c>
      <c r="K235" s="23"/>
      <c r="L235" s="23"/>
      <c r="M235" s="23"/>
      <c r="N235" s="23"/>
      <c r="O235" s="23"/>
      <c r="P235" s="23"/>
      <c r="Q235" s="23"/>
      <c r="R235" s="23"/>
      <c r="S235" s="23"/>
      <c r="T235" s="14">
        <v>525.76533162124133</v>
      </c>
      <c r="U235" s="15">
        <v>67.241379310344826</v>
      </c>
      <c r="V235" s="15">
        <v>17.46206896551724</v>
      </c>
      <c r="W235" s="15"/>
      <c r="X235" s="15"/>
      <c r="Y235" s="15"/>
      <c r="Z235" s="15"/>
      <c r="AA235" s="15"/>
      <c r="AB235" s="15"/>
      <c r="AC235" s="15"/>
      <c r="AD235" s="15">
        <v>478.42955840010501</v>
      </c>
      <c r="AE235" s="15">
        <v>60.576786429238489</v>
      </c>
      <c r="AF235" s="15">
        <v>16.542588445941089</v>
      </c>
      <c r="AG235" s="15"/>
      <c r="AH235" s="15"/>
      <c r="AI235" s="15"/>
      <c r="AJ235" s="15"/>
      <c r="AK235" s="15"/>
      <c r="AL235" s="15"/>
      <c r="AM235" s="15"/>
    </row>
    <row r="236" spans="1:39" x14ac:dyDescent="0.15">
      <c r="A236" s="20">
        <v>2012</v>
      </c>
      <c r="B236" s="20">
        <v>3</v>
      </c>
      <c r="C236" s="21">
        <v>40969</v>
      </c>
      <c r="D236" s="22">
        <v>27</v>
      </c>
      <c r="E236" s="22">
        <v>10933</v>
      </c>
      <c r="F236" s="22"/>
      <c r="G236" s="23">
        <v>2060.5</v>
      </c>
      <c r="H236" s="23">
        <v>589.20000000000005</v>
      </c>
      <c r="I236" s="23"/>
      <c r="J236" s="23">
        <v>235.39999999999995</v>
      </c>
      <c r="K236" s="23"/>
      <c r="L236" s="23"/>
      <c r="M236" s="23"/>
      <c r="N236" s="23"/>
      <c r="O236" s="23"/>
      <c r="P236" s="23"/>
      <c r="Q236" s="23"/>
      <c r="R236" s="23"/>
      <c r="S236" s="23"/>
      <c r="T236" s="14">
        <v>529.98915207574191</v>
      </c>
      <c r="U236" s="15">
        <v>66.467741935483872</v>
      </c>
      <c r="V236" s="15">
        <v>19.006451612903227</v>
      </c>
      <c r="W236" s="15"/>
      <c r="X236" s="15"/>
      <c r="Y236" s="15"/>
      <c r="Z236" s="15"/>
      <c r="AA236" s="15"/>
      <c r="AB236" s="15"/>
      <c r="AC236" s="15"/>
      <c r="AD236" s="15">
        <v>482.88554433384934</v>
      </c>
      <c r="AE236" s="15">
        <v>59.851169917506716</v>
      </c>
      <c r="AF236" s="15">
        <v>18.075093994119619</v>
      </c>
      <c r="AG236" s="15"/>
      <c r="AH236" s="15"/>
      <c r="AI236" s="15"/>
      <c r="AJ236" s="15"/>
      <c r="AK236" s="15"/>
      <c r="AL236" s="15"/>
      <c r="AM236" s="15"/>
    </row>
    <row r="237" spans="1:39" x14ac:dyDescent="0.15">
      <c r="A237" s="20">
        <v>2012</v>
      </c>
      <c r="B237" s="20">
        <v>4</v>
      </c>
      <c r="C237" s="21">
        <v>41000</v>
      </c>
      <c r="D237" s="22">
        <v>27</v>
      </c>
      <c r="E237" s="22">
        <v>11113</v>
      </c>
      <c r="F237" s="22"/>
      <c r="G237" s="23">
        <v>1891.6999999999998</v>
      </c>
      <c r="H237" s="23">
        <v>583.9</v>
      </c>
      <c r="I237" s="23"/>
      <c r="J237" s="23">
        <v>178.5</v>
      </c>
      <c r="K237" s="23"/>
      <c r="L237" s="23"/>
      <c r="M237" s="23"/>
      <c r="N237" s="23"/>
      <c r="O237" s="23"/>
      <c r="P237" s="23"/>
      <c r="Q237" s="23"/>
      <c r="R237" s="23"/>
      <c r="S237" s="23"/>
      <c r="T237" s="14">
        <v>511.22103330803327</v>
      </c>
      <c r="U237" s="15">
        <v>63.056666666666658</v>
      </c>
      <c r="V237" s="15">
        <v>19.463333333333331</v>
      </c>
      <c r="W237" s="15"/>
      <c r="X237" s="15"/>
      <c r="Y237" s="15"/>
      <c r="Z237" s="15"/>
      <c r="AA237" s="15"/>
      <c r="AB237" s="15"/>
      <c r="AC237" s="15"/>
      <c r="AD237" s="15">
        <v>467.04484003019934</v>
      </c>
      <c r="AE237" s="15">
        <v>56.908201276736108</v>
      </c>
      <c r="AF237" s="15">
        <v>18.529051828124995</v>
      </c>
      <c r="AG237" s="15"/>
      <c r="AH237" s="15"/>
      <c r="AI237" s="15"/>
      <c r="AJ237" s="15"/>
      <c r="AK237" s="15"/>
      <c r="AL237" s="15"/>
      <c r="AM237" s="15"/>
    </row>
    <row r="238" spans="1:39" x14ac:dyDescent="0.15">
      <c r="A238" s="20">
        <v>2012</v>
      </c>
      <c r="B238" s="20">
        <v>5</v>
      </c>
      <c r="C238" s="21">
        <v>41030</v>
      </c>
      <c r="D238" s="22">
        <v>27</v>
      </c>
      <c r="E238" s="22">
        <v>11722</v>
      </c>
      <c r="F238" s="22"/>
      <c r="G238" s="23">
        <v>1899.3</v>
      </c>
      <c r="H238" s="23">
        <v>584.79999999999995</v>
      </c>
      <c r="I238" s="23"/>
      <c r="J238" s="23">
        <v>199.9</v>
      </c>
      <c r="K238" s="23"/>
      <c r="L238" s="23"/>
      <c r="M238" s="23"/>
      <c r="N238" s="23"/>
      <c r="O238" s="23"/>
      <c r="P238" s="23"/>
      <c r="Q238" s="23"/>
      <c r="R238" s="23"/>
      <c r="S238" s="23"/>
      <c r="T238" s="14">
        <v>496.4431060229677</v>
      </c>
      <c r="U238" s="15">
        <v>61.267741935483869</v>
      </c>
      <c r="V238" s="15">
        <v>18.864516129032257</v>
      </c>
      <c r="W238" s="15"/>
      <c r="X238" s="15"/>
      <c r="Y238" s="15"/>
      <c r="Z238" s="15"/>
      <c r="AA238" s="15"/>
      <c r="AB238" s="15"/>
      <c r="AC238" s="15"/>
      <c r="AD238" s="15">
        <v>447.76388864798901</v>
      </c>
      <c r="AE238" s="15">
        <v>54.423540013776872</v>
      </c>
      <c r="AF238" s="15">
        <v>17.908744417338713</v>
      </c>
      <c r="AG238" s="15"/>
      <c r="AH238" s="15"/>
      <c r="AI238" s="15"/>
      <c r="AJ238" s="15"/>
      <c r="AK238" s="15"/>
      <c r="AL238" s="15"/>
      <c r="AM238" s="15"/>
    </row>
    <row r="239" spans="1:39" x14ac:dyDescent="0.15">
      <c r="A239" s="20">
        <v>2012</v>
      </c>
      <c r="B239" s="20">
        <v>6</v>
      </c>
      <c r="C239" s="21">
        <v>41061</v>
      </c>
      <c r="D239" s="22">
        <v>27</v>
      </c>
      <c r="E239" s="22">
        <v>11397</v>
      </c>
      <c r="F239" s="22"/>
      <c r="G239" s="23">
        <v>1830.6</v>
      </c>
      <c r="H239" s="23">
        <v>588.79999999999995</v>
      </c>
      <c r="I239" s="23"/>
      <c r="J239" s="23">
        <v>169.6</v>
      </c>
      <c r="K239" s="23"/>
      <c r="L239" s="23"/>
      <c r="M239" s="23"/>
      <c r="N239" s="23"/>
      <c r="O239" s="23"/>
      <c r="P239" s="23"/>
      <c r="Q239" s="23"/>
      <c r="R239" s="23"/>
      <c r="S239" s="23"/>
      <c r="T239" s="14">
        <v>499.37077751573327</v>
      </c>
      <c r="U239" s="15">
        <v>61.019999999999996</v>
      </c>
      <c r="V239" s="15">
        <v>19.626666666666665</v>
      </c>
      <c r="W239" s="15"/>
      <c r="X239" s="15"/>
      <c r="Y239" s="15"/>
      <c r="Z239" s="15"/>
      <c r="AA239" s="15"/>
      <c r="AB239" s="15"/>
      <c r="AC239" s="15"/>
      <c r="AD239" s="15">
        <v>451.36777857894759</v>
      </c>
      <c r="AE239" s="15">
        <v>54.265310168923605</v>
      </c>
      <c r="AF239" s="15">
        <v>18.6901169671875</v>
      </c>
      <c r="AG239" s="15"/>
      <c r="AH239" s="15"/>
      <c r="AI239" s="15"/>
      <c r="AJ239" s="15"/>
      <c r="AK239" s="15"/>
      <c r="AL239" s="15"/>
      <c r="AM239" s="15"/>
    </row>
    <row r="240" spans="1:39" x14ac:dyDescent="0.15">
      <c r="A240" s="20">
        <v>2012</v>
      </c>
      <c r="B240" s="20">
        <v>7</v>
      </c>
      <c r="C240" s="21">
        <v>41091</v>
      </c>
      <c r="D240" s="22">
        <v>27</v>
      </c>
      <c r="E240" s="22">
        <v>12049</v>
      </c>
      <c r="F240" s="22"/>
      <c r="G240" s="23">
        <v>2428.3000000000002</v>
      </c>
      <c r="H240" s="23">
        <v>591.29999999999995</v>
      </c>
      <c r="I240" s="23"/>
      <c r="J240" s="23">
        <v>196.39999999999998</v>
      </c>
      <c r="K240" s="23"/>
      <c r="L240" s="23"/>
      <c r="M240" s="23"/>
      <c r="N240" s="23"/>
      <c r="O240" s="23"/>
      <c r="P240" s="23"/>
      <c r="Q240" s="23"/>
      <c r="R240" s="23"/>
      <c r="S240" s="23"/>
      <c r="T240" s="14">
        <v>605.02162640151619</v>
      </c>
      <c r="U240" s="15">
        <v>78.332258064516139</v>
      </c>
      <c r="V240" s="15">
        <v>19.074193548387097</v>
      </c>
      <c r="W240" s="15"/>
      <c r="X240" s="15"/>
      <c r="Y240" s="15"/>
      <c r="Z240" s="15"/>
      <c r="AA240" s="15"/>
      <c r="AB240" s="15"/>
      <c r="AC240" s="15"/>
      <c r="AD240" s="15">
        <v>557.04109562146573</v>
      </c>
      <c r="AE240" s="15">
        <v>71.570060119791663</v>
      </c>
      <c r="AF240" s="15">
        <v>18.149484962533602</v>
      </c>
      <c r="AG240" s="15"/>
      <c r="AH240" s="15"/>
      <c r="AI240" s="15"/>
      <c r="AJ240" s="15"/>
      <c r="AK240" s="15"/>
      <c r="AL240" s="15"/>
      <c r="AM240" s="15"/>
    </row>
    <row r="241" spans="1:39" x14ac:dyDescent="0.15">
      <c r="A241" s="20">
        <v>2012</v>
      </c>
      <c r="B241" s="20">
        <v>8</v>
      </c>
      <c r="C241" s="21">
        <v>41122</v>
      </c>
      <c r="D241" s="22">
        <v>27</v>
      </c>
      <c r="E241" s="22">
        <v>12602</v>
      </c>
      <c r="F241" s="22"/>
      <c r="G241" s="23">
        <v>2648.2</v>
      </c>
      <c r="H241" s="23">
        <v>431.1</v>
      </c>
      <c r="I241" s="23"/>
      <c r="J241" s="23">
        <v>196.89999999999998</v>
      </c>
      <c r="K241" s="23"/>
      <c r="L241" s="23"/>
      <c r="M241" s="23"/>
      <c r="N241" s="23"/>
      <c r="O241" s="23"/>
      <c r="P241" s="23"/>
      <c r="Q241" s="23"/>
      <c r="R241" s="23"/>
      <c r="S241" s="23"/>
      <c r="T241" s="14">
        <v>619.22576124545162</v>
      </c>
      <c r="U241" s="15">
        <v>85.4258064516129</v>
      </c>
      <c r="V241" s="15">
        <v>13.906451612903227</v>
      </c>
      <c r="W241" s="15"/>
      <c r="X241" s="15"/>
      <c r="Y241" s="15"/>
      <c r="Z241" s="15"/>
      <c r="AA241" s="15"/>
      <c r="AB241" s="15"/>
      <c r="AC241" s="15"/>
      <c r="AD241" s="15">
        <v>561.05508914922905</v>
      </c>
      <c r="AE241" s="15">
        <v>77.124042414287615</v>
      </c>
      <c r="AF241" s="15">
        <v>12.895862554072581</v>
      </c>
      <c r="AG241" s="15"/>
      <c r="AH241" s="15"/>
      <c r="AI241" s="15"/>
      <c r="AJ241" s="15"/>
      <c r="AK241" s="15"/>
      <c r="AL241" s="15"/>
      <c r="AM241" s="15"/>
    </row>
    <row r="242" spans="1:39" x14ac:dyDescent="0.15">
      <c r="A242" s="20">
        <v>2012</v>
      </c>
      <c r="B242" s="20">
        <v>9</v>
      </c>
      <c r="C242" s="21">
        <v>41153</v>
      </c>
      <c r="D242" s="22">
        <v>27</v>
      </c>
      <c r="E242" s="22">
        <v>15908</v>
      </c>
      <c r="F242" s="22"/>
      <c r="G242" s="23">
        <v>4052</v>
      </c>
      <c r="H242" s="23">
        <v>503.6</v>
      </c>
      <c r="I242" s="23"/>
      <c r="J242" s="23">
        <v>424.7</v>
      </c>
      <c r="K242" s="23"/>
      <c r="L242" s="23"/>
      <c r="M242" s="23"/>
      <c r="N242" s="23"/>
      <c r="O242" s="23"/>
      <c r="P242" s="23"/>
      <c r="Q242" s="23"/>
      <c r="R242" s="23"/>
      <c r="S242" s="23"/>
      <c r="T242" s="14">
        <v>948.44481816279995</v>
      </c>
      <c r="U242" s="15">
        <v>135.06666666666666</v>
      </c>
      <c r="V242" s="15">
        <v>16.786666666666669</v>
      </c>
      <c r="W242" s="15"/>
      <c r="X242" s="15"/>
      <c r="Y242" s="15"/>
      <c r="Z242" s="15"/>
      <c r="AA242" s="15"/>
      <c r="AB242" s="15"/>
      <c r="AC242" s="15"/>
      <c r="AD242" s="15">
        <v>798.6568843348648</v>
      </c>
      <c r="AE242" s="15">
        <v>112.61310956281251</v>
      </c>
      <c r="AF242" s="15">
        <v>15.335139009145836</v>
      </c>
      <c r="AG242" s="15"/>
      <c r="AH242" s="15"/>
      <c r="AI242" s="15"/>
      <c r="AJ242" s="15"/>
      <c r="AK242" s="15"/>
      <c r="AL242" s="15"/>
      <c r="AM242" s="15"/>
    </row>
    <row r="243" spans="1:39" x14ac:dyDescent="0.15">
      <c r="A243" s="20">
        <v>2012</v>
      </c>
      <c r="B243" s="20">
        <v>10</v>
      </c>
      <c r="C243" s="21">
        <v>41183</v>
      </c>
      <c r="D243" s="22">
        <v>27</v>
      </c>
      <c r="E243" s="22">
        <v>17872</v>
      </c>
      <c r="F243" s="22"/>
      <c r="G243" s="23">
        <v>4660.4000000000005</v>
      </c>
      <c r="H243" s="23">
        <v>558.5</v>
      </c>
      <c r="I243" s="23"/>
      <c r="J243" s="23">
        <v>258.10000000000002</v>
      </c>
      <c r="K243" s="23"/>
      <c r="L243" s="23"/>
      <c r="M243" s="23"/>
      <c r="N243" s="23"/>
      <c r="O243" s="23"/>
      <c r="P243" s="23"/>
      <c r="Q243" s="23"/>
      <c r="R243" s="23"/>
      <c r="S243" s="23"/>
      <c r="T243" s="14">
        <v>1051.7300477617741</v>
      </c>
      <c r="U243" s="15">
        <v>150.33548387096775</v>
      </c>
      <c r="V243" s="15">
        <v>18.016129032258064</v>
      </c>
      <c r="W243" s="15"/>
      <c r="X243" s="15"/>
      <c r="Y243" s="15"/>
      <c r="Z243" s="15"/>
      <c r="AA243" s="15"/>
      <c r="AB243" s="15"/>
      <c r="AC243" s="15"/>
      <c r="AD243" s="15">
        <v>840.97230261003529</v>
      </c>
      <c r="AE243" s="15">
        <v>118.64193020746639</v>
      </c>
      <c r="AF243" s="15">
        <v>16.081154895094087</v>
      </c>
      <c r="AG243" s="15"/>
      <c r="AH243" s="15"/>
      <c r="AI243" s="15"/>
      <c r="AJ243" s="15"/>
      <c r="AK243" s="15"/>
      <c r="AL243" s="15"/>
      <c r="AM243" s="15"/>
    </row>
    <row r="244" spans="1:39" x14ac:dyDescent="0.15">
      <c r="A244" s="20">
        <v>2012</v>
      </c>
      <c r="B244" s="20">
        <v>11</v>
      </c>
      <c r="C244" s="21">
        <v>41214</v>
      </c>
      <c r="D244" s="22">
        <v>27</v>
      </c>
      <c r="E244" s="22">
        <v>16601</v>
      </c>
      <c r="F244" s="22"/>
      <c r="G244" s="23">
        <v>4395.0999999999995</v>
      </c>
      <c r="H244" s="23">
        <v>577.29999999999995</v>
      </c>
      <c r="I244" s="23"/>
      <c r="J244" s="23">
        <v>310.70000000000005</v>
      </c>
      <c r="K244" s="23"/>
      <c r="L244" s="23"/>
      <c r="M244" s="23"/>
      <c r="N244" s="23"/>
      <c r="O244" s="23"/>
      <c r="P244" s="23"/>
      <c r="Q244" s="23"/>
      <c r="R244" s="23"/>
      <c r="S244" s="23"/>
      <c r="T244" s="14">
        <v>1034.8473485928998</v>
      </c>
      <c r="U244" s="15">
        <v>146.5033333333333</v>
      </c>
      <c r="V244" s="15">
        <v>19.243333333333332</v>
      </c>
      <c r="W244" s="15"/>
      <c r="X244" s="15"/>
      <c r="Y244" s="15"/>
      <c r="Z244" s="15"/>
      <c r="AA244" s="15"/>
      <c r="AB244" s="15"/>
      <c r="AC244" s="15"/>
      <c r="AD244" s="15">
        <v>794.68018151813465</v>
      </c>
      <c r="AE244" s="15">
        <v>110.43911113438885</v>
      </c>
      <c r="AF244" s="15">
        <v>16.982892008152778</v>
      </c>
      <c r="AG244" s="15"/>
      <c r="AH244" s="15"/>
      <c r="AI244" s="15"/>
      <c r="AJ244" s="15"/>
      <c r="AK244" s="15"/>
      <c r="AL244" s="15"/>
      <c r="AM244" s="15"/>
    </row>
    <row r="245" spans="1:39" x14ac:dyDescent="0.15">
      <c r="A245" s="20">
        <v>2012</v>
      </c>
      <c r="B245" s="20">
        <v>12</v>
      </c>
      <c r="C245" s="21">
        <v>41244</v>
      </c>
      <c r="D245" s="22">
        <v>27</v>
      </c>
      <c r="E245" s="22">
        <v>17122</v>
      </c>
      <c r="F245" s="22"/>
      <c r="G245" s="23">
        <v>4446.1000000000004</v>
      </c>
      <c r="H245" s="23">
        <v>809.10000000000014</v>
      </c>
      <c r="I245" s="23"/>
      <c r="J245" s="23">
        <v>368.6</v>
      </c>
      <c r="K245" s="23"/>
      <c r="L245" s="23"/>
      <c r="M245" s="23"/>
      <c r="N245" s="23"/>
      <c r="O245" s="23"/>
      <c r="P245" s="23"/>
      <c r="Q245" s="23"/>
      <c r="R245" s="23"/>
      <c r="S245" s="23"/>
      <c r="T245" s="14">
        <v>1055.8268802073871</v>
      </c>
      <c r="U245" s="15">
        <v>143.4225806451613</v>
      </c>
      <c r="V245" s="15">
        <v>26.100000000000005</v>
      </c>
      <c r="W245" s="15"/>
      <c r="X245" s="15"/>
      <c r="Y245" s="15"/>
      <c r="Z245" s="15"/>
      <c r="AA245" s="15"/>
      <c r="AB245" s="15"/>
      <c r="AC245" s="15"/>
      <c r="AD245" s="15">
        <v>821.67024916349078</v>
      </c>
      <c r="AE245" s="15">
        <v>108.9065773804637</v>
      </c>
      <c r="AF245" s="15">
        <v>23.206110898702956</v>
      </c>
      <c r="AG245" s="15"/>
      <c r="AH245" s="15"/>
      <c r="AI245" s="15"/>
      <c r="AJ245" s="15"/>
      <c r="AK245" s="15"/>
      <c r="AL245" s="15"/>
      <c r="AM245" s="15"/>
    </row>
    <row r="246" spans="1:39" x14ac:dyDescent="0.15">
      <c r="A246" s="20">
        <v>2013</v>
      </c>
      <c r="B246" s="20">
        <v>1</v>
      </c>
      <c r="C246" s="21">
        <v>41275</v>
      </c>
      <c r="D246" s="22">
        <v>57</v>
      </c>
      <c r="E246" s="22">
        <v>18052</v>
      </c>
      <c r="F246" s="22"/>
      <c r="G246" s="23">
        <v>4191</v>
      </c>
      <c r="H246" s="23">
        <v>839.30000000000007</v>
      </c>
      <c r="I246" s="23"/>
      <c r="J246" s="23">
        <v>555.29999999999995</v>
      </c>
      <c r="K246" s="23"/>
      <c r="L246" s="23"/>
      <c r="M246" s="23"/>
      <c r="N246" s="23"/>
      <c r="O246" s="23"/>
      <c r="P246" s="23"/>
      <c r="Q246" s="23"/>
      <c r="R246" s="23"/>
      <c r="S246" s="23"/>
      <c r="T246" s="14">
        <v>1009.7963506957096</v>
      </c>
      <c r="U246" s="15">
        <v>135.19354838709677</v>
      </c>
      <c r="V246" s="15">
        <v>27.0741935483871</v>
      </c>
      <c r="W246" s="15"/>
      <c r="X246" s="15"/>
      <c r="Y246" s="15"/>
      <c r="Z246" s="15"/>
      <c r="AA246" s="15"/>
      <c r="AB246" s="15"/>
      <c r="AC246" s="15"/>
      <c r="AD246" s="15">
        <v>805.69233297258097</v>
      </c>
      <c r="AE246" s="15">
        <v>105.18037089487231</v>
      </c>
      <c r="AF246" s="15">
        <v>24.473807551653223</v>
      </c>
      <c r="AG246" s="15"/>
      <c r="AH246" s="15"/>
      <c r="AI246" s="15"/>
      <c r="AJ246" s="15"/>
      <c r="AK246" s="15"/>
      <c r="AL246" s="15"/>
      <c r="AM246" s="15"/>
    </row>
    <row r="247" spans="1:39" x14ac:dyDescent="0.15">
      <c r="A247" s="20">
        <v>2013</v>
      </c>
      <c r="B247" s="20">
        <v>2</v>
      </c>
      <c r="C247" s="21">
        <v>41306</v>
      </c>
      <c r="D247" s="22">
        <v>57</v>
      </c>
      <c r="E247" s="22">
        <v>18798</v>
      </c>
      <c r="F247" s="22"/>
      <c r="G247" s="23">
        <v>4198.8999999999996</v>
      </c>
      <c r="H247" s="23">
        <v>771.1</v>
      </c>
      <c r="I247" s="23"/>
      <c r="J247" s="23">
        <v>762.49999999999989</v>
      </c>
      <c r="K247" s="23"/>
      <c r="L247" s="23"/>
      <c r="M247" s="23"/>
      <c r="N247" s="23"/>
      <c r="O247" s="23"/>
      <c r="P247" s="23"/>
      <c r="Q247" s="23"/>
      <c r="R247" s="23"/>
      <c r="S247" s="23"/>
      <c r="T247" s="14">
        <v>1105.4267854717498</v>
      </c>
      <c r="U247" s="15">
        <v>149.96071428571426</v>
      </c>
      <c r="V247" s="15">
        <v>27.539285714285715</v>
      </c>
      <c r="W247" s="15"/>
      <c r="X247" s="15"/>
      <c r="Y247" s="15"/>
      <c r="Z247" s="15"/>
      <c r="AA247" s="15"/>
      <c r="AB247" s="15"/>
      <c r="AC247" s="15"/>
      <c r="AD247" s="15">
        <v>921.37197899664841</v>
      </c>
      <c r="AE247" s="15">
        <v>123.14656253799851</v>
      </c>
      <c r="AF247" s="15">
        <v>24.926283514419644</v>
      </c>
      <c r="AG247" s="15"/>
      <c r="AH247" s="15"/>
      <c r="AI247" s="15"/>
      <c r="AJ247" s="15"/>
      <c r="AK247" s="15"/>
      <c r="AL247" s="15"/>
      <c r="AM247" s="15"/>
    </row>
    <row r="248" spans="1:39" x14ac:dyDescent="0.15">
      <c r="A248" s="20">
        <v>2013</v>
      </c>
      <c r="B248" s="20">
        <v>3</v>
      </c>
      <c r="C248" s="21">
        <v>41334</v>
      </c>
      <c r="D248" s="22">
        <v>57</v>
      </c>
      <c r="E248" s="22">
        <v>25226</v>
      </c>
      <c r="F248" s="22"/>
      <c r="G248" s="23">
        <v>6351.4000000000005</v>
      </c>
      <c r="H248" s="23">
        <v>1055.9000000000001</v>
      </c>
      <c r="I248" s="23"/>
      <c r="J248" s="23">
        <v>971.6</v>
      </c>
      <c r="K248" s="23"/>
      <c r="L248" s="23"/>
      <c r="M248" s="23"/>
      <c r="N248" s="23"/>
      <c r="O248" s="23"/>
      <c r="P248" s="23"/>
      <c r="Q248" s="23"/>
      <c r="R248" s="23"/>
      <c r="S248" s="23"/>
      <c r="T248" s="14">
        <v>1489.3100555780968</v>
      </c>
      <c r="U248" s="15">
        <v>204.88387096774196</v>
      </c>
      <c r="V248" s="15">
        <v>34.061290322580646</v>
      </c>
      <c r="W248" s="15"/>
      <c r="X248" s="15"/>
      <c r="Y248" s="15"/>
      <c r="Z248" s="15"/>
      <c r="AA248" s="15"/>
      <c r="AB248" s="15"/>
      <c r="AC248" s="15"/>
      <c r="AD248" s="15">
        <v>1328.8151586665208</v>
      </c>
      <c r="AE248" s="15">
        <v>181.45767620081989</v>
      </c>
      <c r="AF248" s="15">
        <v>31.830199277641125</v>
      </c>
      <c r="AG248" s="15"/>
      <c r="AH248" s="15"/>
      <c r="AI248" s="15"/>
      <c r="AJ248" s="15"/>
      <c r="AK248" s="15"/>
      <c r="AL248" s="15"/>
      <c r="AM248" s="15"/>
    </row>
    <row r="249" spans="1:39" x14ac:dyDescent="0.15">
      <c r="A249" s="20">
        <v>2013</v>
      </c>
      <c r="B249" s="20">
        <v>4</v>
      </c>
      <c r="C249" s="21">
        <v>41365</v>
      </c>
      <c r="D249" s="22">
        <v>57</v>
      </c>
      <c r="E249" s="22">
        <v>28625</v>
      </c>
      <c r="F249" s="22"/>
      <c r="G249" s="23">
        <v>7148.5999999999995</v>
      </c>
      <c r="H249" s="23">
        <v>1216.7999999999997</v>
      </c>
      <c r="I249" s="23"/>
      <c r="J249" s="23">
        <v>1498.6</v>
      </c>
      <c r="K249" s="23"/>
      <c r="L249" s="23"/>
      <c r="M249" s="23"/>
      <c r="N249" s="23"/>
      <c r="O249" s="23"/>
      <c r="P249" s="23"/>
      <c r="Q249" s="23"/>
      <c r="R249" s="23"/>
      <c r="S249" s="23"/>
      <c r="T249" s="14">
        <v>1737.6823786930665</v>
      </c>
      <c r="U249" s="15">
        <v>238.28666666666666</v>
      </c>
      <c r="V249" s="15">
        <v>40.559999999999988</v>
      </c>
      <c r="W249" s="15"/>
      <c r="X249" s="15"/>
      <c r="Y249" s="15"/>
      <c r="Z249" s="15"/>
      <c r="AA249" s="15"/>
      <c r="AB249" s="15"/>
      <c r="AC249" s="15"/>
      <c r="AD249" s="15">
        <v>1484.6081175928257</v>
      </c>
      <c r="AE249" s="15">
        <v>201.27511101563192</v>
      </c>
      <c r="AF249" s="15">
        <v>37.119168219000002</v>
      </c>
      <c r="AG249" s="15"/>
      <c r="AH249" s="15"/>
      <c r="AI249" s="15"/>
      <c r="AJ249" s="15"/>
      <c r="AK249" s="15"/>
      <c r="AL249" s="15"/>
      <c r="AM249" s="15"/>
    </row>
    <row r="250" spans="1:39" x14ac:dyDescent="0.15">
      <c r="A250" s="20">
        <v>2013</v>
      </c>
      <c r="B250" s="20">
        <v>5</v>
      </c>
      <c r="C250" s="21">
        <v>41395</v>
      </c>
      <c r="D250" s="22">
        <v>57</v>
      </c>
      <c r="E250" s="22">
        <v>29245</v>
      </c>
      <c r="F250" s="22"/>
      <c r="G250" s="23">
        <v>6656.1</v>
      </c>
      <c r="H250" s="23">
        <v>1268.7</v>
      </c>
      <c r="I250" s="23"/>
      <c r="J250" s="23">
        <v>624</v>
      </c>
      <c r="K250" s="23"/>
      <c r="L250" s="23"/>
      <c r="M250" s="23"/>
      <c r="N250" s="23"/>
      <c r="O250" s="23"/>
      <c r="P250" s="23"/>
      <c r="Q250" s="23"/>
      <c r="R250" s="23"/>
      <c r="S250" s="23"/>
      <c r="T250" s="14">
        <v>1591.5447920952581</v>
      </c>
      <c r="U250" s="15">
        <v>214.71290322580646</v>
      </c>
      <c r="V250" s="15">
        <v>40.925806451612907</v>
      </c>
      <c r="W250" s="15"/>
      <c r="X250" s="15"/>
      <c r="Y250" s="15"/>
      <c r="Z250" s="15"/>
      <c r="AA250" s="15"/>
      <c r="AB250" s="15"/>
      <c r="AC250" s="15"/>
      <c r="AD250" s="15">
        <v>1397.643980527424</v>
      </c>
      <c r="AE250" s="15">
        <v>186.55456135555778</v>
      </c>
      <c r="AF250" s="15">
        <v>38.076590495490585</v>
      </c>
      <c r="AG250" s="15"/>
      <c r="AH250" s="15"/>
      <c r="AI250" s="15"/>
      <c r="AJ250" s="15"/>
      <c r="AK250" s="15"/>
      <c r="AL250" s="15"/>
      <c r="AM250" s="15"/>
    </row>
    <row r="251" spans="1:39" x14ac:dyDescent="0.15">
      <c r="A251" s="20">
        <v>2013</v>
      </c>
      <c r="B251" s="20">
        <v>6</v>
      </c>
      <c r="C251" s="21">
        <v>41426</v>
      </c>
      <c r="D251" s="22">
        <v>57</v>
      </c>
      <c r="E251" s="22">
        <v>27266</v>
      </c>
      <c r="F251" s="22"/>
      <c r="G251" s="23">
        <v>5574.4</v>
      </c>
      <c r="H251" s="23">
        <v>1185.2000000000003</v>
      </c>
      <c r="I251" s="23"/>
      <c r="J251" s="23">
        <v>444.9</v>
      </c>
      <c r="K251" s="23"/>
      <c r="L251" s="23"/>
      <c r="M251" s="23"/>
      <c r="N251" s="23"/>
      <c r="O251" s="23"/>
      <c r="P251" s="23"/>
      <c r="Q251" s="23"/>
      <c r="R251" s="23"/>
      <c r="S251" s="23"/>
      <c r="T251" s="14">
        <v>1401.3988529862668</v>
      </c>
      <c r="U251" s="15">
        <v>185.81333333333333</v>
      </c>
      <c r="V251" s="15">
        <v>39.506666666666675</v>
      </c>
      <c r="W251" s="15"/>
      <c r="X251" s="15"/>
      <c r="Y251" s="15"/>
      <c r="Z251" s="15"/>
      <c r="AA251" s="15"/>
      <c r="AB251" s="15"/>
      <c r="AC251" s="15"/>
      <c r="AD251" s="15">
        <v>1216.2613202103607</v>
      </c>
      <c r="AE251" s="15">
        <v>158.88973628805559</v>
      </c>
      <c r="AF251" s="15">
        <v>36.826682790527784</v>
      </c>
      <c r="AG251" s="15"/>
      <c r="AH251" s="15"/>
      <c r="AI251" s="15"/>
      <c r="AJ251" s="15"/>
      <c r="AK251" s="15"/>
      <c r="AL251" s="15"/>
      <c r="AM251" s="15"/>
    </row>
    <row r="252" spans="1:39" x14ac:dyDescent="0.15">
      <c r="A252" s="20">
        <v>2013</v>
      </c>
      <c r="B252" s="20">
        <v>7</v>
      </c>
      <c r="C252" s="21">
        <v>41456</v>
      </c>
      <c r="D252" s="22">
        <v>57</v>
      </c>
      <c r="E252" s="22">
        <v>29416</v>
      </c>
      <c r="F252" s="22"/>
      <c r="G252" s="23">
        <v>5667.2999999999993</v>
      </c>
      <c r="H252" s="23">
        <v>1088.6999999999998</v>
      </c>
      <c r="I252" s="23"/>
      <c r="J252" s="23">
        <v>695.40000000000009</v>
      </c>
      <c r="K252" s="23"/>
      <c r="L252" s="23"/>
      <c r="M252" s="23"/>
      <c r="N252" s="23"/>
      <c r="O252" s="23"/>
      <c r="P252" s="23"/>
      <c r="Q252" s="23"/>
      <c r="R252" s="23"/>
      <c r="S252" s="23"/>
      <c r="T252" s="14">
        <v>1356.720795508161</v>
      </c>
      <c r="U252" s="15">
        <v>182.81612903225803</v>
      </c>
      <c r="V252" s="15">
        <v>35.119354838709668</v>
      </c>
      <c r="W252" s="15"/>
      <c r="X252" s="15"/>
      <c r="Y252" s="15"/>
      <c r="Z252" s="15"/>
      <c r="AA252" s="15"/>
      <c r="AB252" s="15"/>
      <c r="AC252" s="15"/>
      <c r="AD252" s="15">
        <v>1173.7310824403437</v>
      </c>
      <c r="AE252" s="15">
        <v>156.32606172968411</v>
      </c>
      <c r="AF252" s="15">
        <v>32.340952754428756</v>
      </c>
      <c r="AG252" s="15"/>
      <c r="AH252" s="15"/>
      <c r="AI252" s="15"/>
      <c r="AJ252" s="15"/>
      <c r="AK252" s="15"/>
      <c r="AL252" s="15"/>
      <c r="AM252" s="15"/>
    </row>
    <row r="253" spans="1:39" x14ac:dyDescent="0.15">
      <c r="A253" s="20">
        <v>2013</v>
      </c>
      <c r="B253" s="20">
        <v>8</v>
      </c>
      <c r="C253" s="21">
        <v>41487</v>
      </c>
      <c r="D253" s="22">
        <v>57</v>
      </c>
      <c r="E253" s="22">
        <v>37013</v>
      </c>
      <c r="F253" s="22"/>
      <c r="G253" s="23">
        <v>8045.9999999999982</v>
      </c>
      <c r="H253" s="23">
        <v>1324.4</v>
      </c>
      <c r="I253" s="23"/>
      <c r="J253" s="23">
        <v>788.10000000000014</v>
      </c>
      <c r="K253" s="23"/>
      <c r="L253" s="23"/>
      <c r="M253" s="23"/>
      <c r="N253" s="23"/>
      <c r="O253" s="23"/>
      <c r="P253" s="23"/>
      <c r="Q253" s="23"/>
      <c r="R253" s="23"/>
      <c r="S253" s="23"/>
      <c r="T253" s="14">
        <v>1884.15839091729</v>
      </c>
      <c r="U253" s="15">
        <v>259.54838709677415</v>
      </c>
      <c r="V253" s="15">
        <v>42.722580645161294</v>
      </c>
      <c r="W253" s="15"/>
      <c r="X253" s="15"/>
      <c r="Y253" s="15"/>
      <c r="Z253" s="15"/>
      <c r="AA253" s="15"/>
      <c r="AB253" s="15"/>
      <c r="AC253" s="15"/>
      <c r="AD253" s="15">
        <v>1709.7371092443423</v>
      </c>
      <c r="AE253" s="15">
        <v>234.23951254495293</v>
      </c>
      <c r="AF253" s="15">
        <v>40.137539010006726</v>
      </c>
      <c r="AG253" s="15"/>
      <c r="AH253" s="15"/>
      <c r="AI253" s="15"/>
      <c r="AJ253" s="15"/>
      <c r="AK253" s="15"/>
      <c r="AL253" s="15"/>
      <c r="AM253" s="15"/>
    </row>
    <row r="254" spans="1:39" x14ac:dyDescent="0.15">
      <c r="A254" s="20">
        <v>2013</v>
      </c>
      <c r="B254" s="20">
        <v>9</v>
      </c>
      <c r="C254" s="21">
        <v>41518</v>
      </c>
      <c r="D254" s="22">
        <v>57</v>
      </c>
      <c r="E254" s="22">
        <v>38043</v>
      </c>
      <c r="F254" s="22"/>
      <c r="G254" s="23">
        <v>7608.2</v>
      </c>
      <c r="H254" s="23">
        <v>1376.8000000000002</v>
      </c>
      <c r="I254" s="23"/>
      <c r="J254" s="23">
        <v>1197.8</v>
      </c>
      <c r="K254" s="23"/>
      <c r="L254" s="23"/>
      <c r="M254" s="23"/>
      <c r="N254" s="23"/>
      <c r="O254" s="23"/>
      <c r="P254" s="23"/>
      <c r="Q254" s="23"/>
      <c r="R254" s="23"/>
      <c r="S254" s="23"/>
      <c r="T254" s="14">
        <v>1865.4453570397332</v>
      </c>
      <c r="U254" s="15">
        <v>253.60666666666665</v>
      </c>
      <c r="V254" s="15">
        <v>45.893333333333338</v>
      </c>
      <c r="W254" s="15"/>
      <c r="X254" s="15"/>
      <c r="Y254" s="15"/>
      <c r="Z254" s="15"/>
      <c r="AA254" s="15"/>
      <c r="AB254" s="15"/>
      <c r="AC254" s="15"/>
      <c r="AD254" s="15">
        <v>1756.5331209081314</v>
      </c>
      <c r="AE254" s="15">
        <v>238.18535271750696</v>
      </c>
      <c r="AF254" s="15">
        <v>43.870862356361123</v>
      </c>
      <c r="AG254" s="15"/>
      <c r="AH254" s="15"/>
      <c r="AI254" s="15"/>
      <c r="AJ254" s="15"/>
      <c r="AK254" s="15"/>
      <c r="AL254" s="15"/>
      <c r="AM254" s="15"/>
    </row>
    <row r="255" spans="1:39" x14ac:dyDescent="0.15">
      <c r="A255" s="20">
        <v>2013</v>
      </c>
      <c r="B255" s="20">
        <v>10</v>
      </c>
      <c r="C255" s="21">
        <v>41548</v>
      </c>
      <c r="D255" s="22">
        <v>57</v>
      </c>
      <c r="E255" s="22">
        <v>41183</v>
      </c>
      <c r="F255" s="22"/>
      <c r="G255" s="23">
        <v>7906.7000000000007</v>
      </c>
      <c r="H255" s="23">
        <v>1360.3999999999999</v>
      </c>
      <c r="I255" s="23"/>
      <c r="J255" s="23">
        <v>940</v>
      </c>
      <c r="K255" s="23"/>
      <c r="L255" s="23"/>
      <c r="M255" s="23"/>
      <c r="N255" s="23"/>
      <c r="O255" s="23"/>
      <c r="P255" s="23"/>
      <c r="Q255" s="23"/>
      <c r="R255" s="23"/>
      <c r="S255" s="23"/>
      <c r="T255" s="14">
        <v>1862.7271924927745</v>
      </c>
      <c r="U255" s="15">
        <v>255.05483870967745</v>
      </c>
      <c r="V255" s="15">
        <v>43.883870967741935</v>
      </c>
      <c r="W255" s="15"/>
      <c r="X255" s="15"/>
      <c r="Y255" s="15"/>
      <c r="Z255" s="15"/>
      <c r="AA255" s="15"/>
      <c r="AB255" s="15"/>
      <c r="AC255" s="15"/>
      <c r="AD255" s="15">
        <v>1671.0225313975179</v>
      </c>
      <c r="AE255" s="15">
        <v>227.1846198413844</v>
      </c>
      <c r="AF255" s="15">
        <v>41.099844680833328</v>
      </c>
      <c r="AG255" s="15"/>
      <c r="AH255" s="15"/>
      <c r="AI255" s="15"/>
      <c r="AJ255" s="15"/>
      <c r="AK255" s="15"/>
      <c r="AL255" s="15"/>
      <c r="AM255" s="15"/>
    </row>
    <row r="256" spans="1:39" x14ac:dyDescent="0.15">
      <c r="A256" s="20">
        <v>2013</v>
      </c>
      <c r="B256" s="20">
        <v>11</v>
      </c>
      <c r="C256" s="21">
        <v>41579</v>
      </c>
      <c r="D256" s="22">
        <v>57</v>
      </c>
      <c r="E256" s="22">
        <v>40272</v>
      </c>
      <c r="F256" s="22"/>
      <c r="G256" s="23">
        <v>6809.7000000000007</v>
      </c>
      <c r="H256" s="23">
        <v>1241.1000000000001</v>
      </c>
      <c r="I256" s="23"/>
      <c r="J256" s="23">
        <v>1441.5999999999997</v>
      </c>
      <c r="K256" s="23"/>
      <c r="L256" s="23"/>
      <c r="M256" s="23"/>
      <c r="N256" s="23"/>
      <c r="O256" s="23"/>
      <c r="P256" s="23"/>
      <c r="Q256" s="23"/>
      <c r="R256" s="23"/>
      <c r="S256" s="23"/>
      <c r="T256" s="14">
        <v>1671.3884357503002</v>
      </c>
      <c r="U256" s="15">
        <v>226.99000000000004</v>
      </c>
      <c r="V256" s="15">
        <v>41.370000000000005</v>
      </c>
      <c r="W256" s="15"/>
      <c r="X256" s="15"/>
      <c r="Y256" s="15"/>
      <c r="Z256" s="15"/>
      <c r="AA256" s="15"/>
      <c r="AB256" s="15"/>
      <c r="AC256" s="15"/>
      <c r="AD256" s="15">
        <v>1501.7269443137127</v>
      </c>
      <c r="AE256" s="15">
        <v>201.99178625579165</v>
      </c>
      <c r="AF256" s="15">
        <v>39.261603302145836</v>
      </c>
      <c r="AG256" s="15"/>
      <c r="AH256" s="15"/>
      <c r="AI256" s="15"/>
      <c r="AJ256" s="15"/>
      <c r="AK256" s="15"/>
      <c r="AL256" s="15"/>
      <c r="AM256" s="15"/>
    </row>
    <row r="257" spans="1:39" x14ac:dyDescent="0.15">
      <c r="A257" s="20">
        <v>2013</v>
      </c>
      <c r="B257" s="20">
        <v>12</v>
      </c>
      <c r="C257" s="21">
        <v>41609</v>
      </c>
      <c r="D257" s="22">
        <v>57</v>
      </c>
      <c r="E257" s="22">
        <v>40291</v>
      </c>
      <c r="F257" s="22"/>
      <c r="G257" s="23">
        <v>6144.5</v>
      </c>
      <c r="H257" s="23">
        <v>1177.3999999999996</v>
      </c>
      <c r="I257" s="23"/>
      <c r="J257" s="23">
        <v>1246.5999999999999</v>
      </c>
      <c r="K257" s="23"/>
      <c r="L257" s="23"/>
      <c r="M257" s="23"/>
      <c r="N257" s="23"/>
      <c r="O257" s="23"/>
      <c r="P257" s="23"/>
      <c r="Q257" s="23"/>
      <c r="R257" s="23"/>
      <c r="S257" s="23"/>
      <c r="T257" s="14">
        <v>1470.3957445647095</v>
      </c>
      <c r="U257" s="15">
        <v>198.20967741935485</v>
      </c>
      <c r="V257" s="15">
        <v>37.980645161290312</v>
      </c>
      <c r="W257" s="15"/>
      <c r="X257" s="15"/>
      <c r="Y257" s="15"/>
      <c r="Z257" s="15"/>
      <c r="AA257" s="15"/>
      <c r="AB257" s="15"/>
      <c r="AC257" s="15"/>
      <c r="AD257" s="15">
        <v>1327.9653031277076</v>
      </c>
      <c r="AE257" s="15">
        <v>177.18795712220432</v>
      </c>
      <c r="AF257" s="15">
        <v>36.248884781068533</v>
      </c>
      <c r="AG257" s="15"/>
      <c r="AH257" s="15"/>
      <c r="AI257" s="15"/>
      <c r="AJ257" s="15"/>
      <c r="AK257" s="15"/>
      <c r="AL257" s="15"/>
      <c r="AM257" s="15"/>
    </row>
    <row r="258" spans="1:39" x14ac:dyDescent="0.15">
      <c r="A258" s="20">
        <v>2014</v>
      </c>
      <c r="B258" s="20">
        <v>1</v>
      </c>
      <c r="C258" s="21">
        <v>41640</v>
      </c>
      <c r="D258" s="22">
        <v>63</v>
      </c>
      <c r="E258" s="22">
        <v>41742</v>
      </c>
      <c r="F258" s="22"/>
      <c r="G258" s="23">
        <v>5827.5000000000018</v>
      </c>
      <c r="H258" s="23">
        <v>1189.3999999999999</v>
      </c>
      <c r="I258" s="23">
        <v>4.7</v>
      </c>
      <c r="J258" s="23">
        <v>1538.1000000000001</v>
      </c>
      <c r="K258" s="23">
        <v>872.00000000000034</v>
      </c>
      <c r="L258" s="23">
        <v>35541</v>
      </c>
      <c r="M258" s="23">
        <v>1.5000000000000002</v>
      </c>
      <c r="N258" s="23">
        <v>8.1</v>
      </c>
      <c r="O258" s="23">
        <v>16.399999999999999</v>
      </c>
      <c r="P258" s="23">
        <v>29.1</v>
      </c>
      <c r="Q258" s="23"/>
      <c r="R258" s="23"/>
      <c r="S258" s="23"/>
      <c r="T258" s="14">
        <v>1360.2173354735487</v>
      </c>
      <c r="U258" s="15">
        <v>187.98387096774201</v>
      </c>
      <c r="V258" s="15">
        <v>38.367741935483863</v>
      </c>
      <c r="W258" s="15">
        <v>0.15161290322580645</v>
      </c>
      <c r="X258" s="15">
        <v>28.129032258064527</v>
      </c>
      <c r="Y258" s="15">
        <v>4.8387096774193554E-2</v>
      </c>
      <c r="Z258" s="15">
        <v>0.26129032258064516</v>
      </c>
      <c r="AA258" s="15">
        <v>0.52903225806451604</v>
      </c>
      <c r="AB258" s="15">
        <v>0.93870967741935485</v>
      </c>
      <c r="AC258" s="15"/>
      <c r="AD258" s="15">
        <v>1234.8569890927272</v>
      </c>
      <c r="AE258" s="15">
        <v>169.25133225682126</v>
      </c>
      <c r="AF258" s="15">
        <v>36.661548673393817</v>
      </c>
      <c r="AG258" s="15">
        <v>0.15161290322580645</v>
      </c>
      <c r="AH258" s="15">
        <v>26.926897229227162</v>
      </c>
      <c r="AI258" s="15">
        <v>4.6026292063172047E-2</v>
      </c>
      <c r="AJ258" s="15">
        <v>0.23433936876344083</v>
      </c>
      <c r="AK258" s="15">
        <v>0.50411474141129042</v>
      </c>
      <c r="AL258" s="15">
        <v>0.92181137855510764</v>
      </c>
      <c r="AM258" s="15"/>
    </row>
    <row r="259" spans="1:39" x14ac:dyDescent="0.15">
      <c r="A259" s="20">
        <v>2014</v>
      </c>
      <c r="B259" s="20">
        <v>2</v>
      </c>
      <c r="C259" s="21">
        <v>41671</v>
      </c>
      <c r="D259" s="22">
        <v>63</v>
      </c>
      <c r="E259" s="22">
        <v>37614</v>
      </c>
      <c r="F259" s="22"/>
      <c r="G259" s="23">
        <v>4773.3000000000011</v>
      </c>
      <c r="H259" s="23">
        <v>1026.1000000000001</v>
      </c>
      <c r="I259" s="23"/>
      <c r="J259" s="23">
        <v>1392.5999999999997</v>
      </c>
      <c r="K259" s="23">
        <v>745.90000000000009</v>
      </c>
      <c r="L259" s="23">
        <v>30248</v>
      </c>
      <c r="M259" s="23">
        <v>1.4000000000000001</v>
      </c>
      <c r="N259" s="23">
        <v>6.2000000000000011</v>
      </c>
      <c r="O259" s="23">
        <v>13.499999999999998</v>
      </c>
      <c r="P259" s="23">
        <v>23.7</v>
      </c>
      <c r="Q259" s="23"/>
      <c r="R259" s="23"/>
      <c r="S259" s="23"/>
      <c r="T259" s="14">
        <v>1239.2392122864649</v>
      </c>
      <c r="U259" s="15">
        <v>170.47500000000005</v>
      </c>
      <c r="V259" s="15">
        <v>36.646428571428579</v>
      </c>
      <c r="W259" s="15"/>
      <c r="X259" s="15">
        <v>26.639285714285716</v>
      </c>
      <c r="Y259" s="15">
        <v>0.05</v>
      </c>
      <c r="Z259" s="15">
        <v>0.22142857142857147</v>
      </c>
      <c r="AA259" s="15">
        <v>0.4821428571428571</v>
      </c>
      <c r="AB259" s="15">
        <v>0.84642857142857142</v>
      </c>
      <c r="AC259" s="15"/>
      <c r="AD259" s="15">
        <v>1120.6489854630001</v>
      </c>
      <c r="AE259" s="15">
        <v>152.69329070026782</v>
      </c>
      <c r="AF259" s="15">
        <v>35.110892391264883</v>
      </c>
      <c r="AG259" s="15"/>
      <c r="AH259" s="15">
        <v>25.562624071272324</v>
      </c>
      <c r="AI259" s="15">
        <v>0.05</v>
      </c>
      <c r="AJ259" s="15">
        <v>0.19764554534970238</v>
      </c>
      <c r="AK259" s="15">
        <v>0.45895506892113092</v>
      </c>
      <c r="AL259" s="15">
        <v>0.83028049184523811</v>
      </c>
      <c r="AM259" s="15"/>
    </row>
    <row r="260" spans="1:39" x14ac:dyDescent="0.15">
      <c r="A260" s="20">
        <v>2014</v>
      </c>
      <c r="B260" s="20">
        <v>3</v>
      </c>
      <c r="C260" s="21">
        <v>41699</v>
      </c>
      <c r="D260" s="22">
        <v>63</v>
      </c>
      <c r="E260" s="22">
        <v>42596</v>
      </c>
      <c r="F260" s="22"/>
      <c r="G260" s="23">
        <v>5939.2999999999984</v>
      </c>
      <c r="H260" s="23">
        <v>1128</v>
      </c>
      <c r="I260" s="23"/>
      <c r="J260" s="23">
        <v>1502.5</v>
      </c>
      <c r="K260" s="23">
        <v>756.19999999999993</v>
      </c>
      <c r="L260" s="23">
        <v>30718</v>
      </c>
      <c r="M260" s="23">
        <v>1.7000000000000004</v>
      </c>
      <c r="N260" s="23">
        <v>8.9999999999999964</v>
      </c>
      <c r="O260" s="23">
        <v>17.300000000000004</v>
      </c>
      <c r="P260" s="23">
        <v>25.300000000000008</v>
      </c>
      <c r="Q260" s="23"/>
      <c r="R260" s="23"/>
      <c r="S260" s="23"/>
      <c r="T260" s="14">
        <v>1359.5973224218708</v>
      </c>
      <c r="U260" s="15">
        <v>191.59032258064511</v>
      </c>
      <c r="V260" s="15">
        <v>36.387096774193552</v>
      </c>
      <c r="W260" s="15"/>
      <c r="X260" s="15">
        <v>24.393548387096772</v>
      </c>
      <c r="Y260" s="15">
        <v>5.483870967741937E-2</v>
      </c>
      <c r="Z260" s="15">
        <v>0.2903225806451612</v>
      </c>
      <c r="AA260" s="15">
        <v>0.55806451612903241</v>
      </c>
      <c r="AB260" s="15">
        <v>0.81612903225806477</v>
      </c>
      <c r="AC260" s="15"/>
      <c r="AD260" s="15">
        <v>1248.1726937543856</v>
      </c>
      <c r="AE260" s="15">
        <v>174.93993184020158</v>
      </c>
      <c r="AF260" s="15">
        <v>34.843250322177418</v>
      </c>
      <c r="AG260" s="15"/>
      <c r="AH260" s="15">
        <v>23.327157944280909</v>
      </c>
      <c r="AI260" s="15">
        <v>5.2477904966397863E-2</v>
      </c>
      <c r="AJ260" s="15">
        <v>0.26402636224462356</v>
      </c>
      <c r="AK260" s="15">
        <v>0.53616253928091406</v>
      </c>
      <c r="AL260" s="15">
        <v>0.80175393702284969</v>
      </c>
      <c r="AM260" s="15"/>
    </row>
    <row r="261" spans="1:39" x14ac:dyDescent="0.15">
      <c r="A261" s="20">
        <v>2014</v>
      </c>
      <c r="B261" s="20">
        <v>4</v>
      </c>
      <c r="C261" s="21">
        <v>41730</v>
      </c>
      <c r="D261" s="22">
        <v>63</v>
      </c>
      <c r="E261" s="22">
        <v>44815</v>
      </c>
      <c r="F261" s="22"/>
      <c r="G261" s="23">
        <v>5718.2999999999993</v>
      </c>
      <c r="H261" s="23">
        <v>1095.8</v>
      </c>
      <c r="I261" s="23"/>
      <c r="J261" s="23">
        <v>1375.2</v>
      </c>
      <c r="K261" s="23">
        <v>794.90000000000032</v>
      </c>
      <c r="L261" s="23">
        <v>32484</v>
      </c>
      <c r="M261" s="23">
        <v>1.2</v>
      </c>
      <c r="N261" s="23">
        <v>8.7000000000000011</v>
      </c>
      <c r="O261" s="23">
        <v>17.900000000000006</v>
      </c>
      <c r="P261" s="23">
        <v>28.7</v>
      </c>
      <c r="Q261" s="23"/>
      <c r="R261" s="23"/>
      <c r="S261" s="23"/>
      <c r="T261" s="14">
        <v>1366.8412685443666</v>
      </c>
      <c r="U261" s="15">
        <v>190.60999999999999</v>
      </c>
      <c r="V261" s="15">
        <v>36.526666666666664</v>
      </c>
      <c r="W261" s="15"/>
      <c r="X261" s="15">
        <v>26.496666666666677</v>
      </c>
      <c r="Y261" s="15">
        <v>0.04</v>
      </c>
      <c r="Z261" s="15">
        <v>0.29000000000000004</v>
      </c>
      <c r="AA261" s="15">
        <v>0.5966666666666669</v>
      </c>
      <c r="AB261" s="15">
        <v>0.95666666666666667</v>
      </c>
      <c r="AC261" s="15"/>
      <c r="AD261" s="15">
        <v>1246.7737636061483</v>
      </c>
      <c r="AE261" s="15">
        <v>172.73943800079167</v>
      </c>
      <c r="AF261" s="15">
        <v>34.948564956708331</v>
      </c>
      <c r="AG261" s="15"/>
      <c r="AH261" s="15">
        <v>25.287598609625</v>
      </c>
      <c r="AI261" s="15">
        <v>3.9565448263888886E-2</v>
      </c>
      <c r="AJ261" s="15">
        <v>0.25381734772222225</v>
      </c>
      <c r="AK261" s="15">
        <v>0.56536301045833348</v>
      </c>
      <c r="AL261" s="15">
        <v>0.93937290338888912</v>
      </c>
      <c r="AM261" s="15"/>
    </row>
    <row r="262" spans="1:39" x14ac:dyDescent="0.15">
      <c r="A262" s="20">
        <v>2014</v>
      </c>
      <c r="B262" s="20">
        <v>5</v>
      </c>
      <c r="C262" s="21">
        <v>41760</v>
      </c>
      <c r="D262" s="22">
        <v>63</v>
      </c>
      <c r="E262" s="22">
        <v>46461</v>
      </c>
      <c r="F262" s="22"/>
      <c r="G262" s="23">
        <v>5264.2</v>
      </c>
      <c r="H262" s="23">
        <v>1083.9000000000001</v>
      </c>
      <c r="I262" s="23">
        <v>3.8</v>
      </c>
      <c r="J262" s="23">
        <v>1275.8999999999999</v>
      </c>
      <c r="K262" s="23">
        <v>783.6</v>
      </c>
      <c r="L262" s="23">
        <v>32067</v>
      </c>
      <c r="M262" s="23">
        <v>0.79999999999999993</v>
      </c>
      <c r="N262" s="23">
        <v>16.5</v>
      </c>
      <c r="O262" s="23">
        <v>16.700000000000003</v>
      </c>
      <c r="P262" s="23">
        <v>22.300000000000004</v>
      </c>
      <c r="Q262" s="23"/>
      <c r="R262" s="23"/>
      <c r="S262" s="23"/>
      <c r="T262" s="14">
        <v>1229.1888680027096</v>
      </c>
      <c r="U262" s="15">
        <v>169.81290322580645</v>
      </c>
      <c r="V262" s="15">
        <v>34.964516129032262</v>
      </c>
      <c r="W262" s="15">
        <v>0.12258064516129032</v>
      </c>
      <c r="X262" s="15">
        <v>25.27741935483871</v>
      </c>
      <c r="Y262" s="15">
        <v>2.5806451612903222E-2</v>
      </c>
      <c r="Z262" s="15">
        <v>0.532258064516129</v>
      </c>
      <c r="AA262" s="15">
        <v>0.53870967741935494</v>
      </c>
      <c r="AB262" s="15">
        <v>0.71935483870967754</v>
      </c>
      <c r="AC262" s="15"/>
      <c r="AD262" s="15">
        <v>1110.1010117889343</v>
      </c>
      <c r="AE262" s="15">
        <v>152.04428719126344</v>
      </c>
      <c r="AF262" s="15">
        <v>33.43403359503359</v>
      </c>
      <c r="AG262" s="15">
        <v>0.12258064516129032</v>
      </c>
      <c r="AH262" s="15">
        <v>24.125944205678767</v>
      </c>
      <c r="AI262" s="15">
        <v>2.5385917674731182E-2</v>
      </c>
      <c r="AJ262" s="15">
        <v>0.49048754798387095</v>
      </c>
      <c r="AK262" s="15">
        <v>0.50692001392473118</v>
      </c>
      <c r="AL262" s="15">
        <v>0.70801921714381733</v>
      </c>
      <c r="AM262" s="15"/>
    </row>
    <row r="263" spans="1:39" x14ac:dyDescent="0.15">
      <c r="A263" s="20">
        <v>2014</v>
      </c>
      <c r="B263" s="20">
        <v>6</v>
      </c>
      <c r="C263" s="21">
        <v>41791</v>
      </c>
      <c r="D263" s="22">
        <v>63</v>
      </c>
      <c r="E263" s="22">
        <v>44666</v>
      </c>
      <c r="F263" s="22"/>
      <c r="G263" s="23">
        <v>4921.7000000000007</v>
      </c>
      <c r="H263" s="23">
        <v>1010.4000000000001</v>
      </c>
      <c r="I263" s="23"/>
      <c r="J263" s="23">
        <v>1323.2</v>
      </c>
      <c r="K263" s="23">
        <v>796.69999999999993</v>
      </c>
      <c r="L263" s="23">
        <v>32721</v>
      </c>
      <c r="M263" s="23">
        <v>0.7</v>
      </c>
      <c r="N263" s="23">
        <v>6.2999999999999972</v>
      </c>
      <c r="O263" s="23">
        <v>13.899999999999999</v>
      </c>
      <c r="P263" s="23">
        <v>28.7</v>
      </c>
      <c r="Q263" s="23"/>
      <c r="R263" s="23"/>
      <c r="S263" s="23"/>
      <c r="T263" s="14">
        <v>1198.7138760424332</v>
      </c>
      <c r="U263" s="15">
        <v>164.0566666666667</v>
      </c>
      <c r="V263" s="15">
        <v>33.68</v>
      </c>
      <c r="W263" s="15"/>
      <c r="X263" s="15">
        <v>26.556666666666665</v>
      </c>
      <c r="Y263" s="15">
        <v>2.3333333333333331E-2</v>
      </c>
      <c r="Z263" s="15">
        <v>0.20999999999999991</v>
      </c>
      <c r="AA263" s="15">
        <v>0.46333333333333326</v>
      </c>
      <c r="AB263" s="15">
        <v>0.95666666666666667</v>
      </c>
      <c r="AC263" s="15"/>
      <c r="AD263" s="15">
        <v>1080.7223073326172</v>
      </c>
      <c r="AE263" s="15">
        <v>146.58659023588191</v>
      </c>
      <c r="AF263" s="15">
        <v>32.108377721902777</v>
      </c>
      <c r="AG263" s="15"/>
      <c r="AH263" s="15">
        <v>25.272488221833324</v>
      </c>
      <c r="AI263" s="15">
        <v>2.3116057465277777E-2</v>
      </c>
      <c r="AJ263" s="15">
        <v>0.17625684592361113</v>
      </c>
      <c r="AK263" s="15">
        <v>0.43070129025694448</v>
      </c>
      <c r="AL263" s="15">
        <v>0.93785197231250017</v>
      </c>
      <c r="AM263" s="15"/>
    </row>
    <row r="264" spans="1:39" x14ac:dyDescent="0.15">
      <c r="A264" s="20">
        <v>2014</v>
      </c>
      <c r="B264" s="20">
        <v>7</v>
      </c>
      <c r="C264" s="21">
        <v>41821</v>
      </c>
      <c r="D264" s="22">
        <v>63</v>
      </c>
      <c r="E264" s="22">
        <v>46000</v>
      </c>
      <c r="F264" s="22"/>
      <c r="G264" s="23">
        <v>4950.4000000000015</v>
      </c>
      <c r="H264" s="23">
        <v>1067.8</v>
      </c>
      <c r="I264" s="23"/>
      <c r="J264" s="23">
        <v>1268.6999999999998</v>
      </c>
      <c r="K264" s="23">
        <v>772.19999999999993</v>
      </c>
      <c r="L264" s="23">
        <v>31558</v>
      </c>
      <c r="M264" s="23">
        <v>0.99999999999999989</v>
      </c>
      <c r="N264" s="23">
        <v>6.6999999999999966</v>
      </c>
      <c r="O264" s="23">
        <v>14.299999999999999</v>
      </c>
      <c r="P264" s="23">
        <v>31.299999999999997</v>
      </c>
      <c r="Q264" s="23"/>
      <c r="R264" s="23"/>
      <c r="S264" s="23"/>
      <c r="T264" s="14">
        <v>1161.9683580683229</v>
      </c>
      <c r="U264" s="15">
        <v>159.69032258064522</v>
      </c>
      <c r="V264" s="15">
        <v>34.445161290322581</v>
      </c>
      <c r="W264" s="15"/>
      <c r="X264" s="15">
        <v>24.909677419354836</v>
      </c>
      <c r="Y264" s="15">
        <v>3.2258064516129031E-2</v>
      </c>
      <c r="Z264" s="15">
        <v>0.2161290322580644</v>
      </c>
      <c r="AA264" s="15">
        <v>0.46129032258064512</v>
      </c>
      <c r="AB264" s="15">
        <v>1.0096774193548386</v>
      </c>
      <c r="AC264" s="15"/>
      <c r="AD264" s="15">
        <v>1053.60477196496</v>
      </c>
      <c r="AE264" s="15">
        <v>143.56655274450947</v>
      </c>
      <c r="AF264" s="15">
        <v>33.022647544415328</v>
      </c>
      <c r="AG264" s="15"/>
      <c r="AH264" s="15">
        <v>23.828983684509407</v>
      </c>
      <c r="AI264" s="15">
        <v>3.2047797547043004E-2</v>
      </c>
      <c r="AJ264" s="15">
        <v>0.17713985469758065</v>
      </c>
      <c r="AK264" s="15">
        <v>0.42756038863575263</v>
      </c>
      <c r="AL264" s="15">
        <v>0.99104911668682805</v>
      </c>
      <c r="AM264" s="15"/>
    </row>
    <row r="265" spans="1:39" x14ac:dyDescent="0.15">
      <c r="A265" s="20">
        <v>2014</v>
      </c>
      <c r="B265" s="20">
        <v>8</v>
      </c>
      <c r="C265" s="21">
        <v>41852</v>
      </c>
      <c r="D265" s="22">
        <v>63</v>
      </c>
      <c r="E265" s="22">
        <v>46198</v>
      </c>
      <c r="F265" s="22"/>
      <c r="G265" s="23">
        <v>4661.2</v>
      </c>
      <c r="H265" s="23">
        <v>1034.1999999999998</v>
      </c>
      <c r="I265" s="23">
        <v>6</v>
      </c>
      <c r="J265" s="23">
        <v>1221.9000000000001</v>
      </c>
      <c r="K265" s="23">
        <v>763.99999999999989</v>
      </c>
      <c r="L265" s="23">
        <v>31288</v>
      </c>
      <c r="M265" s="23">
        <v>0.99999999999999989</v>
      </c>
      <c r="N265" s="23">
        <v>7.6999999999999957</v>
      </c>
      <c r="O265" s="23">
        <v>17.800000000000008</v>
      </c>
      <c r="P265" s="23">
        <v>37</v>
      </c>
      <c r="Q265" s="23"/>
      <c r="R265" s="23"/>
      <c r="S265" s="23"/>
      <c r="T265" s="14">
        <v>1105.0144065535483</v>
      </c>
      <c r="U265" s="15">
        <v>150.36129032258063</v>
      </c>
      <c r="V265" s="15">
        <v>33.361290322580636</v>
      </c>
      <c r="W265" s="15">
        <v>0.19354838709677419</v>
      </c>
      <c r="X265" s="15">
        <v>24.645161290322577</v>
      </c>
      <c r="Y265" s="15">
        <v>3.2258064516129031E-2</v>
      </c>
      <c r="Z265" s="15">
        <v>0.24838709677419341</v>
      </c>
      <c r="AA265" s="15">
        <v>0.57419354838709702</v>
      </c>
      <c r="AB265" s="15">
        <v>1.1935483870967742</v>
      </c>
      <c r="AC265" s="15"/>
      <c r="AD265" s="15">
        <v>1006.1731756082768</v>
      </c>
      <c r="AE265" s="15">
        <v>135.73785549345425</v>
      </c>
      <c r="AF265" s="15">
        <v>31.939204815228489</v>
      </c>
      <c r="AG265" s="15">
        <v>0.19354838709677419</v>
      </c>
      <c r="AH265" s="15">
        <v>23.574075740369622</v>
      </c>
      <c r="AI265" s="15">
        <v>3.2047797547043004E-2</v>
      </c>
      <c r="AJ265" s="15">
        <v>0.21402636159946231</v>
      </c>
      <c r="AK265" s="15">
        <v>0.54111834889112909</v>
      </c>
      <c r="AL265" s="15">
        <v>1.1740790165524195</v>
      </c>
      <c r="AM265" s="15"/>
    </row>
    <row r="266" spans="1:39" x14ac:dyDescent="0.15">
      <c r="A266" s="20">
        <v>2014</v>
      </c>
      <c r="B266" s="20">
        <v>9</v>
      </c>
      <c r="C266" s="21">
        <v>41883</v>
      </c>
      <c r="D266" s="22">
        <v>63</v>
      </c>
      <c r="E266" s="22">
        <v>44939</v>
      </c>
      <c r="F266" s="22"/>
      <c r="G266" s="23">
        <v>4246.6000000000004</v>
      </c>
      <c r="H266" s="23">
        <v>976.5</v>
      </c>
      <c r="I266" s="23"/>
      <c r="J266" s="23">
        <v>1039.0999999999999</v>
      </c>
      <c r="K266" s="23">
        <v>709.80000000000007</v>
      </c>
      <c r="L266" s="23">
        <v>28602</v>
      </c>
      <c r="M266" s="23">
        <v>0.6</v>
      </c>
      <c r="N266" s="23">
        <v>6.9999999999999982</v>
      </c>
      <c r="O266" s="23">
        <v>14.399999999999991</v>
      </c>
      <c r="P266" s="23">
        <v>23.899999999999991</v>
      </c>
      <c r="Q266" s="23"/>
      <c r="R266" s="23"/>
      <c r="S266" s="23"/>
      <c r="T266" s="14">
        <v>1039.3307678487331</v>
      </c>
      <c r="U266" s="15">
        <v>141.55333333333334</v>
      </c>
      <c r="V266" s="15">
        <v>32.549999999999997</v>
      </c>
      <c r="W266" s="15"/>
      <c r="X266" s="15">
        <v>23.660000000000004</v>
      </c>
      <c r="Y266" s="15">
        <v>0.02</v>
      </c>
      <c r="Z266" s="15">
        <v>0.23333333333333328</v>
      </c>
      <c r="AA266" s="15">
        <v>0.4799999999999997</v>
      </c>
      <c r="AB266" s="15">
        <v>0.79666666666666641</v>
      </c>
      <c r="AC266" s="15"/>
      <c r="AD266" s="15">
        <v>935.28073317511826</v>
      </c>
      <c r="AE266" s="15">
        <v>126.0749897337639</v>
      </c>
      <c r="AF266" s="15">
        <v>31.137046691999995</v>
      </c>
      <c r="AG266" s="15"/>
      <c r="AH266" s="15">
        <v>22.616006147937505</v>
      </c>
      <c r="AI266" s="15">
        <v>1.9782724131944443E-2</v>
      </c>
      <c r="AJ266" s="15">
        <v>0.19681240159027777</v>
      </c>
      <c r="AK266" s="15">
        <v>0.4443729033888888</v>
      </c>
      <c r="AL266" s="15">
        <v>0.78343225997222199</v>
      </c>
      <c r="AM266" s="15"/>
    </row>
    <row r="267" spans="1:39" x14ac:dyDescent="0.15">
      <c r="A267" s="20">
        <v>2014</v>
      </c>
      <c r="B267" s="20">
        <v>10</v>
      </c>
      <c r="C267" s="21">
        <v>41913</v>
      </c>
      <c r="D267" s="22">
        <v>63</v>
      </c>
      <c r="E267" s="22">
        <v>46048</v>
      </c>
      <c r="F267" s="22"/>
      <c r="G267" s="23">
        <v>4132.7000000000007</v>
      </c>
      <c r="H267" s="23">
        <v>937.6</v>
      </c>
      <c r="I267" s="23"/>
      <c r="J267" s="23">
        <v>1189.4999999999998</v>
      </c>
      <c r="K267" s="23">
        <v>626.99999999999989</v>
      </c>
      <c r="L267" s="23">
        <v>25381</v>
      </c>
      <c r="M267" s="23">
        <v>0.79999999999999993</v>
      </c>
      <c r="N267" s="23">
        <v>7.3999999999999977</v>
      </c>
      <c r="O267" s="23">
        <v>16.199999999999996</v>
      </c>
      <c r="P267" s="23">
        <v>24.600000000000005</v>
      </c>
      <c r="Q267" s="23"/>
      <c r="R267" s="23"/>
      <c r="S267" s="23"/>
      <c r="T267" s="14">
        <v>967.598928649355</v>
      </c>
      <c r="U267" s="15">
        <v>133.31290322580648</v>
      </c>
      <c r="V267" s="15">
        <v>30.245161290322581</v>
      </c>
      <c r="W267" s="15"/>
      <c r="X267" s="15">
        <v>20.2258064516129</v>
      </c>
      <c r="Y267" s="15">
        <v>2.5806451612903222E-2</v>
      </c>
      <c r="Z267" s="15">
        <v>0.23870967741935475</v>
      </c>
      <c r="AA267" s="15">
        <v>0.52258064516129021</v>
      </c>
      <c r="AB267" s="15">
        <v>0.79354838709677433</v>
      </c>
      <c r="AC267" s="15"/>
      <c r="AD267" s="15">
        <v>879.71051858807982</v>
      </c>
      <c r="AE267" s="15">
        <v>120.21687481135757</v>
      </c>
      <c r="AF267" s="15">
        <v>29.0601118589449</v>
      </c>
      <c r="AG267" s="15"/>
      <c r="AH267" s="15">
        <v>19.370230232836018</v>
      </c>
      <c r="AI267" s="15">
        <v>2.5596184643817202E-2</v>
      </c>
      <c r="AJ267" s="15">
        <v>0.20778501631048379</v>
      </c>
      <c r="AK267" s="15">
        <v>0.49240388521505357</v>
      </c>
      <c r="AL267" s="15">
        <v>0.77985196081989261</v>
      </c>
      <c r="AM267" s="15"/>
    </row>
    <row r="268" spans="1:39" x14ac:dyDescent="0.15">
      <c r="A268" s="20">
        <v>2014</v>
      </c>
      <c r="B268" s="20">
        <v>11</v>
      </c>
      <c r="C268" s="21">
        <v>41944</v>
      </c>
      <c r="D268" s="22">
        <v>63</v>
      </c>
      <c r="E268" s="22">
        <v>45017</v>
      </c>
      <c r="F268" s="22"/>
      <c r="G268" s="23">
        <v>3809.1</v>
      </c>
      <c r="H268" s="23">
        <v>895.10000000000014</v>
      </c>
      <c r="I268" s="23"/>
      <c r="J268" s="23">
        <v>1062.3000000000002</v>
      </c>
      <c r="K268" s="23">
        <v>598.5</v>
      </c>
      <c r="L268" s="23">
        <v>23861</v>
      </c>
      <c r="M268" s="23">
        <v>1</v>
      </c>
      <c r="N268" s="23">
        <v>7.1999999999999984</v>
      </c>
      <c r="O268" s="23">
        <v>13.299999999999999</v>
      </c>
      <c r="P268" s="23">
        <v>20.100000000000001</v>
      </c>
      <c r="Q268" s="23"/>
      <c r="R268" s="23"/>
      <c r="S268" s="23"/>
      <c r="T268" s="14">
        <v>924.85525060716679</v>
      </c>
      <c r="U268" s="15">
        <v>126.97</v>
      </c>
      <c r="V268" s="15">
        <v>29.83666666666667</v>
      </c>
      <c r="W268" s="15"/>
      <c r="X268" s="15">
        <v>19.95</v>
      </c>
      <c r="Y268" s="15">
        <v>3.3333333333333333E-2</v>
      </c>
      <c r="Z268" s="15">
        <v>0.23999999999999994</v>
      </c>
      <c r="AA268" s="15">
        <v>0.4433333333333333</v>
      </c>
      <c r="AB268" s="15">
        <v>0.67</v>
      </c>
      <c r="AC268" s="15"/>
      <c r="AD268" s="15">
        <v>838.37142274419136</v>
      </c>
      <c r="AE268" s="15">
        <v>114.19862427540968</v>
      </c>
      <c r="AF268" s="15">
        <v>28.462998790236114</v>
      </c>
      <c r="AG268" s="15"/>
      <c r="AH268" s="15">
        <v>18.981666777326389</v>
      </c>
      <c r="AI268" s="15">
        <v>3.3116057465277772E-2</v>
      </c>
      <c r="AJ268" s="15">
        <v>0.20770623672222219</v>
      </c>
      <c r="AK268" s="15">
        <v>0.41603957005555547</v>
      </c>
      <c r="AL268" s="15">
        <v>0.65893835198611106</v>
      </c>
      <c r="AM268" s="15"/>
    </row>
    <row r="269" spans="1:39" x14ac:dyDescent="0.15">
      <c r="A269" s="20">
        <v>2014</v>
      </c>
      <c r="B269" s="20">
        <v>12</v>
      </c>
      <c r="C269" s="21">
        <v>41974</v>
      </c>
      <c r="D269" s="22">
        <v>63</v>
      </c>
      <c r="E269" s="22">
        <v>46509</v>
      </c>
      <c r="F269" s="22"/>
      <c r="G269" s="23">
        <v>3908.8</v>
      </c>
      <c r="H269" s="23">
        <v>896.99999999999989</v>
      </c>
      <c r="I269" s="23"/>
      <c r="J269" s="23">
        <v>1045.4000000000001</v>
      </c>
      <c r="K269" s="23">
        <v>579.80000000000007</v>
      </c>
      <c r="L269" s="23">
        <v>23234</v>
      </c>
      <c r="M269" s="23">
        <v>0.79999999999999993</v>
      </c>
      <c r="N269" s="23">
        <v>7.3999999999999977</v>
      </c>
      <c r="O269" s="23">
        <v>13.799999999999994</v>
      </c>
      <c r="P269" s="23">
        <v>21.499999999999996</v>
      </c>
      <c r="Q269" s="23"/>
      <c r="R269" s="23"/>
      <c r="S269" s="23"/>
      <c r="T269" s="14">
        <v>912.08717099232263</v>
      </c>
      <c r="U269" s="15">
        <v>126.09032258064516</v>
      </c>
      <c r="V269" s="15">
        <v>28.935483870967737</v>
      </c>
      <c r="W269" s="15"/>
      <c r="X269" s="15">
        <v>18.703225806451616</v>
      </c>
      <c r="Y269" s="15">
        <v>2.5806451612903222E-2</v>
      </c>
      <c r="Z269" s="15">
        <v>0.23870967741935475</v>
      </c>
      <c r="AA269" s="15">
        <v>0.44516129032258045</v>
      </c>
      <c r="AB269" s="15">
        <v>0.69354838709677413</v>
      </c>
      <c r="AC269" s="15"/>
      <c r="AD269" s="15">
        <v>816.03014184074823</v>
      </c>
      <c r="AE269" s="15">
        <v>111.7387927977823</v>
      </c>
      <c r="AF269" s="15">
        <v>27.636267845497308</v>
      </c>
      <c r="AG269" s="15"/>
      <c r="AH269" s="15">
        <v>17.815767565221776</v>
      </c>
      <c r="AI269" s="15">
        <v>2.5596184643817202E-2</v>
      </c>
      <c r="AJ269" s="15">
        <v>0.20014103379704296</v>
      </c>
      <c r="AK269" s="15">
        <v>0.40766791540994601</v>
      </c>
      <c r="AL269" s="15">
        <v>0.68158196462365583</v>
      </c>
      <c r="AM269" s="15"/>
    </row>
    <row r="270" spans="1:39" x14ac:dyDescent="0.15">
      <c r="A270" s="20">
        <v>2015</v>
      </c>
      <c r="B270" s="20">
        <v>1</v>
      </c>
      <c r="C270" s="21">
        <v>42005</v>
      </c>
      <c r="D270" s="22">
        <v>65</v>
      </c>
      <c r="E270" s="22">
        <v>46184</v>
      </c>
      <c r="F270" s="22"/>
      <c r="G270" s="23">
        <v>3800.3999999999996</v>
      </c>
      <c r="H270" s="23">
        <v>946.6</v>
      </c>
      <c r="I270" s="23"/>
      <c r="J270" s="23">
        <v>1030.3000000000002</v>
      </c>
      <c r="K270" s="23">
        <v>592.69999999999993</v>
      </c>
      <c r="L270" s="23">
        <v>23863</v>
      </c>
      <c r="M270" s="23">
        <v>1.3</v>
      </c>
      <c r="N270" s="23">
        <v>6.6999999999999975</v>
      </c>
      <c r="O270" s="23">
        <v>12.499999999999996</v>
      </c>
      <c r="P270" s="23">
        <v>21.299999999999994</v>
      </c>
      <c r="Q270" s="23"/>
      <c r="R270" s="23"/>
      <c r="S270" s="23"/>
      <c r="T270" s="14">
        <v>892.19512595203219</v>
      </c>
      <c r="U270" s="15">
        <v>122.59354838709676</v>
      </c>
      <c r="V270" s="15">
        <v>30.535483870967742</v>
      </c>
      <c r="W270" s="15"/>
      <c r="X270" s="15">
        <v>19.119354838709675</v>
      </c>
      <c r="Y270" s="15">
        <v>4.1935483870967745E-2</v>
      </c>
      <c r="Z270" s="15">
        <v>0.21612903225806443</v>
      </c>
      <c r="AA270" s="15">
        <v>0.40322580645161277</v>
      </c>
      <c r="AB270" s="15">
        <v>0.6870967741935482</v>
      </c>
      <c r="AC270" s="15"/>
      <c r="AD270" s="15">
        <v>797.38043668941111</v>
      </c>
      <c r="AE270" s="15">
        <v>108.4230253319086</v>
      </c>
      <c r="AF270" s="15">
        <v>29.181912953494624</v>
      </c>
      <c r="AG270" s="15"/>
      <c r="AH270" s="15">
        <v>18.254714015120964</v>
      </c>
      <c r="AI270" s="15">
        <v>3.9574679159946238E-2</v>
      </c>
      <c r="AJ270" s="15">
        <v>0.17594748476478489</v>
      </c>
      <c r="AK270" s="15">
        <v>0.36552216392473114</v>
      </c>
      <c r="AL270" s="15">
        <v>0.67424141579301056</v>
      </c>
      <c r="AM270" s="15"/>
    </row>
    <row r="271" spans="1:39" x14ac:dyDescent="0.15">
      <c r="A271" s="20">
        <v>2015</v>
      </c>
      <c r="B271" s="20">
        <v>2</v>
      </c>
      <c r="C271" s="21">
        <v>42036</v>
      </c>
      <c r="D271" s="22">
        <v>65</v>
      </c>
      <c r="E271" s="22">
        <v>41580</v>
      </c>
      <c r="F271" s="22"/>
      <c r="G271" s="23">
        <v>3369.8</v>
      </c>
      <c r="H271" s="23">
        <v>854.60000000000014</v>
      </c>
      <c r="I271" s="23"/>
      <c r="J271" s="23">
        <v>881.80000000000007</v>
      </c>
      <c r="K271" s="23">
        <v>552.59999999999991</v>
      </c>
      <c r="L271" s="23">
        <v>22166</v>
      </c>
      <c r="M271" s="23">
        <v>0.6</v>
      </c>
      <c r="N271" s="23">
        <v>11.399999999999997</v>
      </c>
      <c r="O271" s="23">
        <v>14.599999999999996</v>
      </c>
      <c r="P271" s="23">
        <v>13.499999999999998</v>
      </c>
      <c r="Q271" s="23"/>
      <c r="R271" s="23"/>
      <c r="S271" s="23"/>
      <c r="T271" s="14">
        <v>882.23690204264278</v>
      </c>
      <c r="U271" s="15">
        <v>120.35000000000001</v>
      </c>
      <c r="V271" s="15">
        <v>30.521428571428576</v>
      </c>
      <c r="W271" s="15"/>
      <c r="X271" s="15">
        <v>19.735714285714284</v>
      </c>
      <c r="Y271" s="15">
        <v>2.1428571428571429E-2</v>
      </c>
      <c r="Z271" s="15">
        <v>0.40714285714285703</v>
      </c>
      <c r="AA271" s="15">
        <v>0.52142857142857124</v>
      </c>
      <c r="AB271" s="15">
        <v>0.4821428571428571</v>
      </c>
      <c r="AC271" s="15"/>
      <c r="AD271" s="15">
        <v>782.04615364960682</v>
      </c>
      <c r="AE271" s="15">
        <v>105.56026206501487</v>
      </c>
      <c r="AF271" s="15">
        <v>28.858611760446426</v>
      </c>
      <c r="AG271" s="15"/>
      <c r="AH271" s="15">
        <v>18.657496894665176</v>
      </c>
      <c r="AI271" s="15">
        <v>1.881482335565476E-2</v>
      </c>
      <c r="AJ271" s="15">
        <v>0.34754239577380952</v>
      </c>
      <c r="AK271" s="15">
        <v>0.46635721912946421</v>
      </c>
      <c r="AL271" s="15">
        <v>0.47075668255952374</v>
      </c>
      <c r="AM271" s="15"/>
    </row>
    <row r="272" spans="1:39" x14ac:dyDescent="0.15">
      <c r="A272" s="20">
        <v>2015</v>
      </c>
      <c r="B272" s="20">
        <v>3</v>
      </c>
      <c r="C272" s="21">
        <v>42064</v>
      </c>
      <c r="D272" s="22">
        <v>65</v>
      </c>
      <c r="E272" s="22">
        <v>47442</v>
      </c>
      <c r="F272" s="22"/>
      <c r="G272" s="23">
        <v>4103.9999999999991</v>
      </c>
      <c r="H272" s="23">
        <v>1001.4</v>
      </c>
      <c r="I272" s="23"/>
      <c r="J272" s="23">
        <v>904.40000000000009</v>
      </c>
      <c r="K272" s="23">
        <v>670</v>
      </c>
      <c r="L272" s="23">
        <v>26956</v>
      </c>
      <c r="M272" s="23">
        <v>0.6</v>
      </c>
      <c r="N272" s="23">
        <v>13.899999999999991</v>
      </c>
      <c r="O272" s="23">
        <v>18.100000000000001</v>
      </c>
      <c r="P272" s="23">
        <v>18.299999999999994</v>
      </c>
      <c r="Q272" s="23"/>
      <c r="R272" s="23"/>
      <c r="S272" s="23"/>
      <c r="T272" s="14">
        <v>970.32527636451584</v>
      </c>
      <c r="U272" s="15">
        <v>132.38709677419351</v>
      </c>
      <c r="V272" s="15">
        <v>32.303225806451614</v>
      </c>
      <c r="W272" s="15"/>
      <c r="X272" s="15">
        <v>21.612903225806452</v>
      </c>
      <c r="Y272" s="15">
        <v>1.935483870967742E-2</v>
      </c>
      <c r="Z272" s="15">
        <v>0.44838709677419325</v>
      </c>
      <c r="AA272" s="15">
        <v>0.58387096774193548</v>
      </c>
      <c r="AB272" s="15">
        <v>0.59032258064516108</v>
      </c>
      <c r="AC272" s="15"/>
      <c r="AD272" s="15">
        <v>815.7546807927572</v>
      </c>
      <c r="AE272" s="15">
        <v>109.87630064998658</v>
      </c>
      <c r="AF272" s="15">
        <v>29.289027002560477</v>
      </c>
      <c r="AG272" s="15"/>
      <c r="AH272" s="15">
        <v>19.653252418407256</v>
      </c>
      <c r="AI272" s="15">
        <v>1.6994033998655914E-2</v>
      </c>
      <c r="AJ272" s="15">
        <v>0.32735012069892455</v>
      </c>
      <c r="AK272" s="15">
        <v>0.49467152224462352</v>
      </c>
      <c r="AL272" s="15">
        <v>0.57531668450268802</v>
      </c>
      <c r="AM272" s="15"/>
    </row>
    <row r="273" spans="1:39" x14ac:dyDescent="0.15">
      <c r="A273" s="20">
        <v>2015</v>
      </c>
      <c r="B273" s="20">
        <v>4</v>
      </c>
      <c r="C273" s="21">
        <v>42095</v>
      </c>
      <c r="D273" s="22">
        <v>65</v>
      </c>
      <c r="E273" s="22">
        <v>46065</v>
      </c>
      <c r="F273" s="22"/>
      <c r="G273" s="23">
        <v>3913.7999999999997</v>
      </c>
      <c r="H273" s="23">
        <v>906.79999999999973</v>
      </c>
      <c r="I273" s="23"/>
      <c r="J273" s="23">
        <v>921.00000000000011</v>
      </c>
      <c r="K273" s="23">
        <v>593.6</v>
      </c>
      <c r="L273" s="23">
        <v>23959</v>
      </c>
      <c r="M273" s="23">
        <v>1.0999999999999999</v>
      </c>
      <c r="N273" s="23">
        <v>10.599999999999994</v>
      </c>
      <c r="O273" s="23">
        <v>16.599999999999998</v>
      </c>
      <c r="P273" s="23">
        <v>18.199999999999996</v>
      </c>
      <c r="Q273" s="23"/>
      <c r="R273" s="23"/>
      <c r="S273" s="23"/>
      <c r="T273" s="14">
        <v>946.87514806613297</v>
      </c>
      <c r="U273" s="15">
        <v>130.45999999999998</v>
      </c>
      <c r="V273" s="15">
        <v>30.226666666666656</v>
      </c>
      <c r="W273" s="15"/>
      <c r="X273" s="15">
        <v>19.786666666666669</v>
      </c>
      <c r="Y273" s="15">
        <v>3.666666666666666E-2</v>
      </c>
      <c r="Z273" s="15">
        <v>0.35333333333333317</v>
      </c>
      <c r="AA273" s="15">
        <v>0.55333333333333323</v>
      </c>
      <c r="AB273" s="15">
        <v>0.60666666666666658</v>
      </c>
      <c r="AC273" s="15"/>
      <c r="AD273" s="15">
        <v>794.58172098196417</v>
      </c>
      <c r="AE273" s="15">
        <v>108.04283187995836</v>
      </c>
      <c r="AF273" s="15">
        <v>27.572542164208336</v>
      </c>
      <c r="AG273" s="15"/>
      <c r="AH273" s="15">
        <v>18.089177820805553</v>
      </c>
      <c r="AI273" s="15">
        <v>3.422716846527777E-2</v>
      </c>
      <c r="AJ273" s="15">
        <v>0.2482617917222221</v>
      </c>
      <c r="AK273" s="15">
        <v>0.47116057298611091</v>
      </c>
      <c r="AL273" s="15">
        <v>0.5918124015902777</v>
      </c>
      <c r="AM273" s="15"/>
    </row>
    <row r="274" spans="1:39" x14ac:dyDescent="0.15">
      <c r="A274" s="20">
        <v>2015</v>
      </c>
      <c r="B274" s="20">
        <v>5</v>
      </c>
      <c r="C274" s="21">
        <v>42125</v>
      </c>
      <c r="D274" s="22">
        <v>65</v>
      </c>
      <c r="E274" s="22">
        <v>47421</v>
      </c>
      <c r="F274" s="22"/>
      <c r="G274" s="23">
        <v>3812.1999999999994</v>
      </c>
      <c r="H274" s="23">
        <v>901.5</v>
      </c>
      <c r="I274" s="23"/>
      <c r="J274" s="23">
        <v>855.5</v>
      </c>
      <c r="K274" s="23">
        <v>579.89999999999986</v>
      </c>
      <c r="L274" s="23">
        <v>23384</v>
      </c>
      <c r="M274" s="23">
        <v>0.70000000000000007</v>
      </c>
      <c r="N274" s="23">
        <v>9.3999999999999932</v>
      </c>
      <c r="O274" s="23">
        <v>15.19999999999999</v>
      </c>
      <c r="P274" s="23">
        <v>21.7</v>
      </c>
      <c r="Q274" s="23"/>
      <c r="R274" s="23"/>
      <c r="S274" s="23"/>
      <c r="T274" s="14">
        <v>893.21436646712891</v>
      </c>
      <c r="U274" s="15">
        <v>122.97419354838708</v>
      </c>
      <c r="V274" s="15">
        <v>29.080645161290324</v>
      </c>
      <c r="W274" s="15"/>
      <c r="X274" s="15">
        <v>18.706451612903223</v>
      </c>
      <c r="Y274" s="15">
        <v>2.2580645161290325E-2</v>
      </c>
      <c r="Z274" s="15">
        <v>0.30322580645161268</v>
      </c>
      <c r="AA274" s="15">
        <v>0.49032258064516099</v>
      </c>
      <c r="AB274" s="15">
        <v>0.7</v>
      </c>
      <c r="AC274" s="15"/>
      <c r="AD274" s="15">
        <v>750.90009120158277</v>
      </c>
      <c r="AE274" s="15">
        <v>101.99971895395164</v>
      </c>
      <c r="AF274" s="15">
        <v>26.609824643219088</v>
      </c>
      <c r="AG274" s="15"/>
      <c r="AH274" s="15">
        <v>17.124097925826611</v>
      </c>
      <c r="AI274" s="15">
        <v>2.2160111223118277E-2</v>
      </c>
      <c r="AJ274" s="15">
        <v>0.21788296895833323</v>
      </c>
      <c r="AK274" s="15">
        <v>0.42251141134408582</v>
      </c>
      <c r="AL274" s="15">
        <v>0.6849941038575269</v>
      </c>
      <c r="AM274" s="15"/>
    </row>
    <row r="275" spans="1:39" x14ac:dyDescent="0.15">
      <c r="A275" s="20">
        <v>2015</v>
      </c>
      <c r="B275" s="20">
        <v>6</v>
      </c>
      <c r="C275" s="21">
        <v>42156</v>
      </c>
      <c r="D275" s="22">
        <v>65</v>
      </c>
      <c r="E275" s="22">
        <v>45406</v>
      </c>
      <c r="F275" s="22"/>
      <c r="G275" s="23">
        <v>3528.7</v>
      </c>
      <c r="H275" s="23">
        <v>873</v>
      </c>
      <c r="I275" s="23"/>
      <c r="J275" s="23">
        <v>839.5</v>
      </c>
      <c r="K275" s="23">
        <v>569.19999999999993</v>
      </c>
      <c r="L275" s="23">
        <v>22968</v>
      </c>
      <c r="M275" s="23">
        <v>0.79999999999999993</v>
      </c>
      <c r="N275" s="23">
        <v>10.199999999999992</v>
      </c>
      <c r="O275" s="23">
        <v>16.599999999999998</v>
      </c>
      <c r="P275" s="23">
        <v>24.6</v>
      </c>
      <c r="Q275" s="23"/>
      <c r="R275" s="23"/>
      <c r="S275" s="23"/>
      <c r="T275" s="14">
        <v>862.5339323515999</v>
      </c>
      <c r="U275" s="15">
        <v>117.62333333333332</v>
      </c>
      <c r="V275" s="15">
        <v>29.1</v>
      </c>
      <c r="W275" s="15"/>
      <c r="X275" s="15">
        <v>18.973333333333333</v>
      </c>
      <c r="Y275" s="15">
        <v>2.6666666666666665E-2</v>
      </c>
      <c r="Z275" s="15">
        <v>0.33999999999999975</v>
      </c>
      <c r="AA275" s="15">
        <v>0.55333333333333323</v>
      </c>
      <c r="AB275" s="15">
        <v>0.82000000000000006</v>
      </c>
      <c r="AC275" s="15"/>
      <c r="AD275" s="15">
        <v>723.54870366567627</v>
      </c>
      <c r="AE275" s="15">
        <v>96.93642288704163</v>
      </c>
      <c r="AF275" s="15">
        <v>26.890581368326387</v>
      </c>
      <c r="AG275" s="15"/>
      <c r="AH275" s="15">
        <v>17.656661470590283</v>
      </c>
      <c r="AI275" s="15">
        <v>2.4227168465277775E-2</v>
      </c>
      <c r="AJ275" s="15">
        <v>0.26548401405555538</v>
      </c>
      <c r="AK275" s="15">
        <v>0.47693340418749991</v>
      </c>
      <c r="AL275" s="15">
        <v>0.79782724031944452</v>
      </c>
      <c r="AM275" s="15"/>
    </row>
    <row r="276" spans="1:39" x14ac:dyDescent="0.15">
      <c r="A276" s="20">
        <v>2015</v>
      </c>
      <c r="B276" s="20">
        <v>7</v>
      </c>
      <c r="C276" s="21">
        <v>42186</v>
      </c>
      <c r="D276" s="22">
        <v>65</v>
      </c>
      <c r="E276" s="22">
        <v>47239</v>
      </c>
      <c r="F276" s="22"/>
      <c r="G276" s="23">
        <v>3694.6999999999994</v>
      </c>
      <c r="H276" s="23">
        <v>866.1</v>
      </c>
      <c r="I276" s="23"/>
      <c r="J276" s="23">
        <v>865.40000000000009</v>
      </c>
      <c r="K276" s="23">
        <v>549.49999999999977</v>
      </c>
      <c r="L276" s="23">
        <v>22272</v>
      </c>
      <c r="M276" s="23">
        <v>0.5</v>
      </c>
      <c r="N276" s="23">
        <v>8.5999999999999943</v>
      </c>
      <c r="O276" s="23">
        <v>17.999999999999993</v>
      </c>
      <c r="P276" s="23">
        <v>26.4</v>
      </c>
      <c r="Q276" s="23"/>
      <c r="R276" s="23"/>
      <c r="S276" s="23"/>
      <c r="T276" s="14">
        <v>864.918145351774</v>
      </c>
      <c r="U276" s="15">
        <v>119.18387096774191</v>
      </c>
      <c r="V276" s="15">
        <v>27.938709677419357</v>
      </c>
      <c r="W276" s="15"/>
      <c r="X276" s="15">
        <v>17.725806451612897</v>
      </c>
      <c r="Y276" s="15">
        <v>1.6129032258064516E-2</v>
      </c>
      <c r="Z276" s="15">
        <v>0.2774193548387095</v>
      </c>
      <c r="AA276" s="15">
        <v>0.5806451612903224</v>
      </c>
      <c r="AB276" s="15">
        <v>0.85161290322580641</v>
      </c>
      <c r="AC276" s="15"/>
      <c r="AD276" s="15">
        <v>714.57333091824751</v>
      </c>
      <c r="AE276" s="15">
        <v>96.734919723770147</v>
      </c>
      <c r="AF276" s="15">
        <v>25.659138264805112</v>
      </c>
      <c r="AG276" s="15"/>
      <c r="AH276" s="15">
        <v>16.383163339038976</v>
      </c>
      <c r="AI276" s="15">
        <v>1.3768227547043009E-2</v>
      </c>
      <c r="AJ276" s="15">
        <v>0.20196420366935475</v>
      </c>
      <c r="AK276" s="15">
        <v>0.48553173708333319</v>
      </c>
      <c r="AL276" s="15">
        <v>0.82952459295026881</v>
      </c>
      <c r="AM276" s="15"/>
    </row>
    <row r="277" spans="1:39" x14ac:dyDescent="0.15">
      <c r="A277" s="20">
        <v>2015</v>
      </c>
      <c r="B277" s="20">
        <v>8</v>
      </c>
      <c r="C277" s="21">
        <v>42217</v>
      </c>
      <c r="D277" s="22">
        <v>65</v>
      </c>
      <c r="E277" s="22">
        <v>46961</v>
      </c>
      <c r="F277" s="22"/>
      <c r="G277" s="23">
        <v>3476.8999999999996</v>
      </c>
      <c r="H277" s="23">
        <v>856.30000000000007</v>
      </c>
      <c r="I277" s="23"/>
      <c r="J277" s="23">
        <v>856.69999999999982</v>
      </c>
      <c r="K277" s="23">
        <v>531.90000000000009</v>
      </c>
      <c r="L277" s="23">
        <v>21469</v>
      </c>
      <c r="M277" s="23">
        <v>0.89999999999999991</v>
      </c>
      <c r="N277" s="23">
        <v>10.699999999999992</v>
      </c>
      <c r="O277" s="23">
        <v>19.2</v>
      </c>
      <c r="P277" s="23">
        <v>25.999999999999989</v>
      </c>
      <c r="Q277" s="23"/>
      <c r="R277" s="23"/>
      <c r="S277" s="23"/>
      <c r="T277" s="14">
        <v>818.0501595277741</v>
      </c>
      <c r="U277" s="15">
        <v>112.15806451612902</v>
      </c>
      <c r="V277" s="15">
        <v>27.622580645161293</v>
      </c>
      <c r="W277" s="15"/>
      <c r="X277" s="15">
        <v>17.158064516129034</v>
      </c>
      <c r="Y277" s="15">
        <v>2.9032258064516127E-2</v>
      </c>
      <c r="Z277" s="15">
        <v>0.34516129032258042</v>
      </c>
      <c r="AA277" s="15">
        <v>0.61935483870967745</v>
      </c>
      <c r="AB277" s="15">
        <v>0.83870967741935454</v>
      </c>
      <c r="AC277" s="15"/>
      <c r="AD277" s="15">
        <v>674.37157683358726</v>
      </c>
      <c r="AE277" s="15">
        <v>90.822237929596724</v>
      </c>
      <c r="AF277" s="15">
        <v>25.346932510786289</v>
      </c>
      <c r="AG277" s="15"/>
      <c r="AH277" s="15">
        <v>15.813992269529573</v>
      </c>
      <c r="AI277" s="15">
        <v>2.64611863844086E-2</v>
      </c>
      <c r="AJ277" s="15">
        <v>0.23550780354166656</v>
      </c>
      <c r="AK277" s="15">
        <v>0.50187103598790306</v>
      </c>
      <c r="AL277" s="15">
        <v>0.82134297656585986</v>
      </c>
      <c r="AM277" s="15"/>
    </row>
    <row r="278" spans="1:39" x14ac:dyDescent="0.15">
      <c r="A278" s="20">
        <v>2015</v>
      </c>
      <c r="B278" s="20">
        <v>9</v>
      </c>
      <c r="C278" s="21">
        <v>42248</v>
      </c>
      <c r="D278" s="22">
        <v>65</v>
      </c>
      <c r="E278" s="22">
        <v>44811</v>
      </c>
      <c r="F278" s="22"/>
      <c r="G278" s="23">
        <v>3205.5000000000009</v>
      </c>
      <c r="H278" s="23">
        <v>793.2</v>
      </c>
      <c r="I278" s="23"/>
      <c r="J278" s="23">
        <v>841.8</v>
      </c>
      <c r="K278" s="23">
        <v>505.00000000000011</v>
      </c>
      <c r="L278" s="23">
        <v>20384</v>
      </c>
      <c r="M278" s="23">
        <v>0.99999999999999989</v>
      </c>
      <c r="N278" s="23">
        <v>7.0999999999999952</v>
      </c>
      <c r="O278" s="23">
        <v>12.999999999999996</v>
      </c>
      <c r="P278" s="23">
        <v>21.3</v>
      </c>
      <c r="Q278" s="23"/>
      <c r="R278" s="23"/>
      <c r="S278" s="23"/>
      <c r="T278" s="14">
        <v>780.11313436500018</v>
      </c>
      <c r="U278" s="15">
        <v>106.85000000000004</v>
      </c>
      <c r="V278" s="15">
        <v>26.44</v>
      </c>
      <c r="W278" s="15"/>
      <c r="X278" s="15">
        <v>16.833333333333336</v>
      </c>
      <c r="Y278" s="15">
        <v>3.3333333333333333E-2</v>
      </c>
      <c r="Z278" s="15">
        <v>0.2366666666666665</v>
      </c>
      <c r="AA278" s="15">
        <v>0.43333333333333324</v>
      </c>
      <c r="AB278" s="15">
        <v>0.71000000000000008</v>
      </c>
      <c r="AC278" s="15"/>
      <c r="AD278" s="15">
        <v>650.7466852745855</v>
      </c>
      <c r="AE278" s="15">
        <v>87.484459465124999</v>
      </c>
      <c r="AF278" s="15">
        <v>24.50100265622223</v>
      </c>
      <c r="AG278" s="15"/>
      <c r="AH278" s="15">
        <v>15.682643621222223</v>
      </c>
      <c r="AI278" s="15">
        <v>3.2898781597222218E-2</v>
      </c>
      <c r="AJ278" s="15">
        <v>0.18135311786111102</v>
      </c>
      <c r="AK278" s="15">
        <v>0.38147412145833326</v>
      </c>
      <c r="AL278" s="15">
        <v>0.69449390731944449</v>
      </c>
      <c r="AM278" s="15"/>
    </row>
    <row r="279" spans="1:39" x14ac:dyDescent="0.15">
      <c r="A279" s="20">
        <v>2015</v>
      </c>
      <c r="B279" s="20">
        <v>10</v>
      </c>
      <c r="C279" s="21">
        <v>42278</v>
      </c>
      <c r="D279" s="22">
        <v>65</v>
      </c>
      <c r="E279" s="22">
        <v>47536</v>
      </c>
      <c r="F279" s="22"/>
      <c r="G279" s="23">
        <v>3332.800000000002</v>
      </c>
      <c r="H279" s="23">
        <v>802.79999999999984</v>
      </c>
      <c r="I279" s="23"/>
      <c r="J279" s="23">
        <v>911.30000000000018</v>
      </c>
      <c r="K279" s="23">
        <v>520.50000000000011</v>
      </c>
      <c r="L279" s="23">
        <v>21111</v>
      </c>
      <c r="M279" s="23">
        <v>0.89999999999999991</v>
      </c>
      <c r="N279" s="23">
        <v>9.4999999999999929</v>
      </c>
      <c r="O279" s="23">
        <v>14.899999999999999</v>
      </c>
      <c r="P279" s="23">
        <v>18.3</v>
      </c>
      <c r="Q279" s="23"/>
      <c r="R279" s="23"/>
      <c r="S279" s="23"/>
      <c r="T279" s="14">
        <v>783.96638023854871</v>
      </c>
      <c r="U279" s="15">
        <v>107.5096774193549</v>
      </c>
      <c r="V279" s="15">
        <v>25.896774193548382</v>
      </c>
      <c r="W279" s="15"/>
      <c r="X279" s="15">
        <v>16.790322580645164</v>
      </c>
      <c r="Y279" s="15">
        <v>2.9032258064516127E-2</v>
      </c>
      <c r="Z279" s="15">
        <v>0.30645161290322559</v>
      </c>
      <c r="AA279" s="15">
        <v>0.48064516129032253</v>
      </c>
      <c r="AB279" s="15">
        <v>0.5903225806451613</v>
      </c>
      <c r="AC279" s="15"/>
      <c r="AD279" s="15">
        <v>649.93658711906812</v>
      </c>
      <c r="AE279" s="15">
        <v>87.688496888407286</v>
      </c>
      <c r="AF279" s="15">
        <v>23.638612427090052</v>
      </c>
      <c r="AG279" s="15"/>
      <c r="AH279" s="15">
        <v>15.422873916122311</v>
      </c>
      <c r="AI279" s="15">
        <v>2.8611724126344083E-2</v>
      </c>
      <c r="AJ279" s="15">
        <v>0.20315657263440848</v>
      </c>
      <c r="AK279" s="15">
        <v>0.3938065205040322</v>
      </c>
      <c r="AL279" s="15">
        <v>0.57489615056451626</v>
      </c>
      <c r="AM279" s="15"/>
    </row>
    <row r="280" spans="1:39" x14ac:dyDescent="0.15">
      <c r="A280" s="20">
        <v>2015</v>
      </c>
      <c r="B280" s="20">
        <v>11</v>
      </c>
      <c r="C280" s="21">
        <v>42309</v>
      </c>
      <c r="D280" s="22">
        <v>65</v>
      </c>
      <c r="E280" s="22">
        <v>45834</v>
      </c>
      <c r="F280" s="22"/>
      <c r="G280" s="23">
        <v>3075.6</v>
      </c>
      <c r="H280" s="23">
        <v>798.1</v>
      </c>
      <c r="I280" s="23"/>
      <c r="J280" s="23">
        <v>907.79999999999973</v>
      </c>
      <c r="K280" s="23">
        <v>508.1</v>
      </c>
      <c r="L280" s="23">
        <v>20396</v>
      </c>
      <c r="M280" s="23">
        <v>0.79999999999999993</v>
      </c>
      <c r="N280" s="23">
        <v>9.0999999999999943</v>
      </c>
      <c r="O280" s="23">
        <v>13.999999999999995</v>
      </c>
      <c r="P280" s="23">
        <v>16.499999999999996</v>
      </c>
      <c r="Q280" s="23"/>
      <c r="R280" s="23"/>
      <c r="S280" s="23"/>
      <c r="T280" s="14">
        <v>753.0641327413</v>
      </c>
      <c r="U280" s="15">
        <v>102.52</v>
      </c>
      <c r="V280" s="15">
        <v>26.603333333333335</v>
      </c>
      <c r="W280" s="15"/>
      <c r="X280" s="15">
        <v>16.936666666666667</v>
      </c>
      <c r="Y280" s="15">
        <v>2.6666666666666665E-2</v>
      </c>
      <c r="Z280" s="15">
        <v>0.30333333333333312</v>
      </c>
      <c r="AA280" s="15">
        <v>0.46666666666666651</v>
      </c>
      <c r="AB280" s="15">
        <v>0.54999999999999993</v>
      </c>
      <c r="AC280" s="15"/>
      <c r="AD280" s="15">
        <v>621.0557028081771</v>
      </c>
      <c r="AE280" s="15">
        <v>82.973501929493054</v>
      </c>
      <c r="AF280" s="15">
        <v>24.257768251194442</v>
      </c>
      <c r="AG280" s="15"/>
      <c r="AH280" s="15">
        <v>15.64249788696528</v>
      </c>
      <c r="AI280" s="15">
        <v>2.4227168465277775E-2</v>
      </c>
      <c r="AJ280" s="15">
        <v>0.19202967712499991</v>
      </c>
      <c r="AK280" s="15">
        <v>0.36292351192361105</v>
      </c>
      <c r="AL280" s="15">
        <v>0.53959017959027777</v>
      </c>
      <c r="AM280" s="15"/>
    </row>
    <row r="281" spans="1:39" x14ac:dyDescent="0.15">
      <c r="A281" s="20">
        <v>2015</v>
      </c>
      <c r="B281" s="20">
        <v>12</v>
      </c>
      <c r="C281" s="21">
        <v>42339</v>
      </c>
      <c r="D281" s="22">
        <v>65</v>
      </c>
      <c r="E281" s="22">
        <v>47357</v>
      </c>
      <c r="F281" s="22"/>
      <c r="G281" s="23">
        <v>3029</v>
      </c>
      <c r="H281" s="23">
        <v>828.1</v>
      </c>
      <c r="I281" s="23"/>
      <c r="J281" s="23">
        <v>945.6</v>
      </c>
      <c r="K281" s="23">
        <v>506.2</v>
      </c>
      <c r="L281" s="23">
        <v>20307</v>
      </c>
      <c r="M281" s="23">
        <v>0.6</v>
      </c>
      <c r="N281" s="23">
        <v>9.3999999999999932</v>
      </c>
      <c r="O281" s="23">
        <v>12.299999999999997</v>
      </c>
      <c r="P281" s="23">
        <v>16.8</v>
      </c>
      <c r="Q281" s="23"/>
      <c r="R281" s="23"/>
      <c r="S281" s="23"/>
      <c r="T281" s="14">
        <v>718.69114347025823</v>
      </c>
      <c r="U281" s="15">
        <v>97.709677419354833</v>
      </c>
      <c r="V281" s="15">
        <v>26.712903225806453</v>
      </c>
      <c r="W281" s="15"/>
      <c r="X281" s="15">
        <v>16.329032258064515</v>
      </c>
      <c r="Y281" s="15">
        <v>1.935483870967742E-2</v>
      </c>
      <c r="Z281" s="15">
        <v>0.30322580645161268</v>
      </c>
      <c r="AA281" s="15">
        <v>0.396774193548387</v>
      </c>
      <c r="AB281" s="15">
        <v>0.54193548387096779</v>
      </c>
      <c r="AC281" s="15"/>
      <c r="AD281" s="15">
        <v>591.40644360345198</v>
      </c>
      <c r="AE281" s="15">
        <v>78.816910977681445</v>
      </c>
      <c r="AF281" s="15">
        <v>24.460597295678763</v>
      </c>
      <c r="AG281" s="15"/>
      <c r="AH281" s="15">
        <v>15.102505337903226</v>
      </c>
      <c r="AI281" s="15">
        <v>1.9144571740591396E-2</v>
      </c>
      <c r="AJ281" s="15">
        <v>0.20432500838037623</v>
      </c>
      <c r="AK281" s="15">
        <v>0.31217925721774192</v>
      </c>
      <c r="AL281" s="15">
        <v>0.53165119715053755</v>
      </c>
      <c r="AM281" s="15"/>
    </row>
    <row r="282" spans="1:39" x14ac:dyDescent="0.15">
      <c r="A282" s="20">
        <v>2016</v>
      </c>
      <c r="B282" s="20">
        <v>1</v>
      </c>
      <c r="C282" s="21">
        <v>42370</v>
      </c>
      <c r="D282" s="22">
        <v>72</v>
      </c>
      <c r="E282" s="22">
        <v>46947</v>
      </c>
      <c r="F282" s="22"/>
      <c r="G282" s="23">
        <v>2991.2000000000007</v>
      </c>
      <c r="H282" s="23">
        <v>837.7</v>
      </c>
      <c r="I282" s="23"/>
      <c r="J282" s="23">
        <v>859.49999999999977</v>
      </c>
      <c r="K282" s="23">
        <v>515.9</v>
      </c>
      <c r="L282" s="23">
        <v>20671</v>
      </c>
      <c r="M282" s="23">
        <v>0.5</v>
      </c>
      <c r="N282" s="23">
        <v>9.2999999999999936</v>
      </c>
      <c r="O282" s="23">
        <v>11.2</v>
      </c>
      <c r="P282" s="23">
        <v>16.599999999999998</v>
      </c>
      <c r="Q282" s="23"/>
      <c r="R282" s="23"/>
      <c r="S282" s="23"/>
      <c r="T282" s="14">
        <v>712.55819162325815</v>
      </c>
      <c r="U282" s="15">
        <v>96.490322580645184</v>
      </c>
      <c r="V282" s="15">
        <v>27.022580645161291</v>
      </c>
      <c r="W282" s="15"/>
      <c r="X282" s="15">
        <v>16.641935483870967</v>
      </c>
      <c r="Y282" s="15">
        <v>1.6129032258064516E-2</v>
      </c>
      <c r="Z282" s="15">
        <v>0.29999999999999977</v>
      </c>
      <c r="AA282" s="15">
        <v>0.36129032258064514</v>
      </c>
      <c r="AB282" s="15">
        <v>0.53548387096774186</v>
      </c>
      <c r="AC282" s="15"/>
      <c r="AD282" s="15">
        <v>592.00308291979627</v>
      </c>
      <c r="AE282" s="15">
        <v>78.713556995987929</v>
      </c>
      <c r="AF282" s="15">
        <v>24.73309248067876</v>
      </c>
      <c r="AG282" s="15"/>
      <c r="AH282" s="15">
        <v>15.369107909314513</v>
      </c>
      <c r="AI282" s="15">
        <v>1.5918765288978495E-2</v>
      </c>
      <c r="AJ282" s="15">
        <v>0.19464758870295687</v>
      </c>
      <c r="AK282" s="15">
        <v>0.28174436289650528</v>
      </c>
      <c r="AL282" s="15">
        <v>0.52372771546370966</v>
      </c>
      <c r="AM282" s="15"/>
    </row>
    <row r="283" spans="1:39" x14ac:dyDescent="0.15">
      <c r="A283" s="20">
        <v>2016</v>
      </c>
      <c r="B283" s="20">
        <v>2</v>
      </c>
      <c r="C283" s="21">
        <v>42401</v>
      </c>
      <c r="D283" s="22">
        <v>72</v>
      </c>
      <c r="E283" s="22">
        <v>44594</v>
      </c>
      <c r="F283" s="22"/>
      <c r="G283" s="23">
        <v>2714.7</v>
      </c>
      <c r="H283" s="23">
        <v>716.69999999999993</v>
      </c>
      <c r="I283" s="23"/>
      <c r="J283" s="23">
        <v>786.40000000000009</v>
      </c>
      <c r="K283" s="23">
        <v>455.20000000000005</v>
      </c>
      <c r="L283" s="23">
        <v>18145</v>
      </c>
      <c r="M283" s="23">
        <v>0.79999999999999993</v>
      </c>
      <c r="N283" s="23">
        <v>7.8999999999999941</v>
      </c>
      <c r="O283" s="23">
        <v>9.4999999999999964</v>
      </c>
      <c r="P283" s="23">
        <v>12.399999999999997</v>
      </c>
      <c r="Q283" s="23"/>
      <c r="R283" s="23"/>
      <c r="S283" s="23"/>
      <c r="T283" s="14">
        <v>687.88486520303434</v>
      </c>
      <c r="U283" s="15">
        <v>93.610344827586204</v>
      </c>
      <c r="V283" s="15">
        <v>24.713793103448275</v>
      </c>
      <c r="W283" s="15"/>
      <c r="X283" s="15">
        <v>15.696551724137933</v>
      </c>
      <c r="Y283" s="15">
        <v>2.758620689655172E-2</v>
      </c>
      <c r="Z283" s="15">
        <v>0.2724137931034481</v>
      </c>
      <c r="AA283" s="15">
        <v>0.3275862068965516</v>
      </c>
      <c r="AB283" s="15">
        <v>0.42758620689655163</v>
      </c>
      <c r="AC283" s="15"/>
      <c r="AD283" s="15">
        <v>572.31760312704796</v>
      </c>
      <c r="AE283" s="15">
        <v>76.65082682153735</v>
      </c>
      <c r="AF283" s="15">
        <v>22.42394623573276</v>
      </c>
      <c r="AG283" s="15"/>
      <c r="AH283" s="15">
        <v>14.400857134755746</v>
      </c>
      <c r="AI283" s="15">
        <v>2.4837819928160917E-2</v>
      </c>
      <c r="AJ283" s="15">
        <v>0.16749173089080452</v>
      </c>
      <c r="AK283" s="15">
        <v>0.24622736295976999</v>
      </c>
      <c r="AL283" s="15">
        <v>0.41681742716235626</v>
      </c>
      <c r="AM283" s="15"/>
    </row>
    <row r="284" spans="1:39" x14ac:dyDescent="0.15">
      <c r="A284" s="20">
        <v>2016</v>
      </c>
      <c r="B284" s="20">
        <v>3</v>
      </c>
      <c r="C284" s="21">
        <v>42430</v>
      </c>
      <c r="D284" s="22">
        <v>72</v>
      </c>
      <c r="E284" s="22">
        <v>47684</v>
      </c>
      <c r="F284" s="22"/>
      <c r="G284" s="23">
        <v>2822.1</v>
      </c>
      <c r="H284" s="23">
        <v>726.30000000000007</v>
      </c>
      <c r="I284" s="23"/>
      <c r="J284" s="23">
        <v>826.3</v>
      </c>
      <c r="K284" s="23">
        <v>447.5</v>
      </c>
      <c r="L284" s="23">
        <v>17791</v>
      </c>
      <c r="M284" s="23">
        <v>1.1000000000000001</v>
      </c>
      <c r="N284" s="23">
        <v>8.7999999999999954</v>
      </c>
      <c r="O284" s="23">
        <v>10.999999999999996</v>
      </c>
      <c r="P284" s="23">
        <v>12.099999999999996</v>
      </c>
      <c r="Q284" s="23"/>
      <c r="R284" s="23"/>
      <c r="S284" s="23"/>
      <c r="T284" s="14">
        <v>664.32371104919343</v>
      </c>
      <c r="U284" s="15">
        <v>91.035483870967738</v>
      </c>
      <c r="V284" s="15">
        <v>23.429032258064517</v>
      </c>
      <c r="W284" s="15"/>
      <c r="X284" s="15">
        <v>14.435483870967742</v>
      </c>
      <c r="Y284" s="15">
        <v>3.5483870967741936E-2</v>
      </c>
      <c r="Z284" s="15">
        <v>0.28387096774193532</v>
      </c>
      <c r="AA284" s="15">
        <v>0.35483870967741926</v>
      </c>
      <c r="AB284" s="15">
        <v>0.39032258064516118</v>
      </c>
      <c r="AC284" s="15"/>
      <c r="AD284" s="15">
        <v>548.49493137757042</v>
      </c>
      <c r="AE284" s="15">
        <v>74.027816790342769</v>
      </c>
      <c r="AF284" s="15">
        <v>21.132802707822584</v>
      </c>
      <c r="AG284" s="15"/>
      <c r="AH284" s="15">
        <v>13.167865105168008</v>
      </c>
      <c r="AI284" s="15">
        <v>3.3123066256720429E-2</v>
      </c>
      <c r="AJ284" s="15">
        <v>0.16958903857526875</v>
      </c>
      <c r="AK284" s="15">
        <v>0.26185188967069878</v>
      </c>
      <c r="AL284" s="15">
        <v>0.38045882786290314</v>
      </c>
      <c r="AM284" s="15"/>
    </row>
    <row r="285" spans="1:39" x14ac:dyDescent="0.15">
      <c r="A285" s="20">
        <v>2016</v>
      </c>
      <c r="B285" s="20">
        <v>4</v>
      </c>
      <c r="C285" s="21">
        <v>42461</v>
      </c>
      <c r="D285" s="22">
        <v>72</v>
      </c>
      <c r="E285" s="22">
        <v>46389</v>
      </c>
      <c r="F285" s="22"/>
      <c r="G285" s="23">
        <v>2577.4999999999986</v>
      </c>
      <c r="H285" s="23">
        <v>710.40000000000009</v>
      </c>
      <c r="I285" s="23"/>
      <c r="J285" s="23">
        <v>695.09999999999991</v>
      </c>
      <c r="K285" s="23">
        <v>432.9</v>
      </c>
      <c r="L285" s="23">
        <v>17195</v>
      </c>
      <c r="M285" s="23">
        <v>0.5</v>
      </c>
      <c r="N285" s="23">
        <v>7.7999999999999954</v>
      </c>
      <c r="O285" s="23">
        <v>10.799999999999995</v>
      </c>
      <c r="P285" s="23">
        <v>13.299999999999997</v>
      </c>
      <c r="Q285" s="23"/>
      <c r="R285" s="23"/>
      <c r="S285" s="23"/>
      <c r="T285" s="14">
        <v>632.18891411836626</v>
      </c>
      <c r="U285" s="15">
        <v>85.916666666666615</v>
      </c>
      <c r="V285" s="15">
        <v>23.680000000000003</v>
      </c>
      <c r="W285" s="15"/>
      <c r="X285" s="15">
        <v>14.43</v>
      </c>
      <c r="Y285" s="15">
        <v>1.6666666666666666E-2</v>
      </c>
      <c r="Z285" s="15">
        <v>0.25999999999999984</v>
      </c>
      <c r="AA285" s="15">
        <v>0.35999999999999982</v>
      </c>
      <c r="AB285" s="15">
        <v>0.44333333333333325</v>
      </c>
      <c r="AC285" s="15"/>
      <c r="AD285" s="15">
        <v>521.78314013127363</v>
      </c>
      <c r="AE285" s="15">
        <v>69.782880059958316</v>
      </c>
      <c r="AF285" s="15">
        <v>21.270164431159728</v>
      </c>
      <c r="AG285" s="15"/>
      <c r="AH285" s="15">
        <v>13.121981173479163</v>
      </c>
      <c r="AI285" s="15">
        <v>1.4227168465277776E-2</v>
      </c>
      <c r="AJ285" s="15">
        <v>0.16502473099305551</v>
      </c>
      <c r="AK285" s="15">
        <v>0.27835806399305546</v>
      </c>
      <c r="AL285" s="15">
        <v>0.42891361999305549</v>
      </c>
      <c r="AM285" s="15"/>
    </row>
    <row r="286" spans="1:39" x14ac:dyDescent="0.15">
      <c r="A286" s="20">
        <v>2016</v>
      </c>
      <c r="B286" s="20">
        <v>5</v>
      </c>
      <c r="C286" s="21">
        <v>42491</v>
      </c>
      <c r="D286" s="22">
        <v>72</v>
      </c>
      <c r="E286" s="22">
        <v>46901</v>
      </c>
      <c r="F286" s="22"/>
      <c r="G286" s="23">
        <v>2516.6999999999998</v>
      </c>
      <c r="H286" s="23">
        <v>694.60000000000025</v>
      </c>
      <c r="I286" s="23"/>
      <c r="J286" s="23">
        <v>767.99999999999977</v>
      </c>
      <c r="K286" s="23">
        <v>434.19999999999993</v>
      </c>
      <c r="L286" s="23">
        <v>17336</v>
      </c>
      <c r="M286" s="23">
        <v>0.99999999999999989</v>
      </c>
      <c r="N286" s="23">
        <v>7.8999999999999941</v>
      </c>
      <c r="O286" s="23">
        <v>12.099999999999991</v>
      </c>
      <c r="P286" s="23">
        <v>14.999999999999996</v>
      </c>
      <c r="Q286" s="23"/>
      <c r="R286" s="23"/>
      <c r="S286" s="23"/>
      <c r="T286" s="14">
        <v>600.43557257735472</v>
      </c>
      <c r="U286" s="15">
        <v>81.183870967741925</v>
      </c>
      <c r="V286" s="15">
        <v>22.406451612903233</v>
      </c>
      <c r="W286" s="15"/>
      <c r="X286" s="15">
        <v>14.006451612903223</v>
      </c>
      <c r="Y286" s="15">
        <v>3.2258064516129031E-2</v>
      </c>
      <c r="Z286" s="15">
        <v>0.25483870967741917</v>
      </c>
      <c r="AA286" s="15">
        <v>0.39032258064516101</v>
      </c>
      <c r="AB286" s="15">
        <v>0.48387096774193539</v>
      </c>
      <c r="AC286" s="15"/>
      <c r="AD286" s="15">
        <v>508.51005226305949</v>
      </c>
      <c r="AE286" s="15">
        <v>67.712442398373653</v>
      </c>
      <c r="AF286" s="15">
        <v>20.529473455813182</v>
      </c>
      <c r="AG286" s="15"/>
      <c r="AH286" s="15">
        <v>12.962225485887092</v>
      </c>
      <c r="AI286" s="15">
        <v>2.9686992836021501E-2</v>
      </c>
      <c r="AJ286" s="15">
        <v>0.18335726644489231</v>
      </c>
      <c r="AK286" s="15">
        <v>0.31110398818548374</v>
      </c>
      <c r="AL286" s="15">
        <v>0.47227721115591392</v>
      </c>
      <c r="AM286" s="15"/>
    </row>
    <row r="287" spans="1:39" x14ac:dyDescent="0.15">
      <c r="A287" s="20">
        <v>2016</v>
      </c>
      <c r="B287" s="20">
        <v>6</v>
      </c>
      <c r="C287" s="21">
        <v>42522</v>
      </c>
      <c r="D287" s="22">
        <v>72</v>
      </c>
      <c r="E287" s="22">
        <v>45839</v>
      </c>
      <c r="F287" s="22"/>
      <c r="G287" s="23">
        <v>2402.3999999999996</v>
      </c>
      <c r="H287" s="23">
        <v>673.90000000000009</v>
      </c>
      <c r="I287" s="23"/>
      <c r="J287" s="23">
        <v>722.3</v>
      </c>
      <c r="K287" s="23">
        <v>421.7</v>
      </c>
      <c r="L287" s="23">
        <v>16788</v>
      </c>
      <c r="M287" s="23">
        <v>0.99999999999999989</v>
      </c>
      <c r="N287" s="23">
        <v>7.7999999999999936</v>
      </c>
      <c r="O287" s="23">
        <v>13.799999999999994</v>
      </c>
      <c r="P287" s="23">
        <v>17.400000000000002</v>
      </c>
      <c r="Q287" s="23"/>
      <c r="R287" s="23"/>
      <c r="S287" s="23"/>
      <c r="T287" s="14">
        <v>594.86947950076672</v>
      </c>
      <c r="U287" s="15">
        <v>80.079999999999984</v>
      </c>
      <c r="V287" s="15">
        <v>22.463333333333335</v>
      </c>
      <c r="W287" s="15"/>
      <c r="X287" s="15">
        <v>14.056666666666667</v>
      </c>
      <c r="Y287" s="15">
        <v>3.3333333333333333E-2</v>
      </c>
      <c r="Z287" s="15">
        <v>0.25999999999999979</v>
      </c>
      <c r="AA287" s="15">
        <v>0.4599999999999998</v>
      </c>
      <c r="AB287" s="15">
        <v>0.58000000000000007</v>
      </c>
      <c r="AC287" s="15"/>
      <c r="AD287" s="15">
        <v>495.11813623286793</v>
      </c>
      <c r="AE287" s="15">
        <v>65.393356921923612</v>
      </c>
      <c r="AF287" s="15">
        <v>20.589248522402784</v>
      </c>
      <c r="AG287" s="15"/>
      <c r="AH287" s="15">
        <v>13.00040812604861</v>
      </c>
      <c r="AI287" s="15">
        <v>3.0893835131944439E-2</v>
      </c>
      <c r="AJ287" s="15">
        <v>0.18780250865972206</v>
      </c>
      <c r="AK287" s="15">
        <v>0.36437290238888875</v>
      </c>
      <c r="AL287" s="15">
        <v>0.56780250899305562</v>
      </c>
      <c r="AM287" s="15"/>
    </row>
    <row r="288" spans="1:39" x14ac:dyDescent="0.15">
      <c r="A288" s="20">
        <v>2016</v>
      </c>
      <c r="B288" s="20">
        <v>7</v>
      </c>
      <c r="C288" s="21">
        <v>42552</v>
      </c>
      <c r="D288" s="22">
        <v>72</v>
      </c>
      <c r="E288" s="22">
        <v>47608</v>
      </c>
      <c r="F288" s="22"/>
      <c r="G288" s="23">
        <v>2485.8000000000011</v>
      </c>
      <c r="H288" s="23">
        <v>671.29999999999984</v>
      </c>
      <c r="I288" s="23"/>
      <c r="J288" s="23">
        <v>790.30000000000018</v>
      </c>
      <c r="K288" s="23">
        <v>419.29999999999995</v>
      </c>
      <c r="L288" s="23">
        <v>16650</v>
      </c>
      <c r="M288" s="23">
        <v>0.89999999999999991</v>
      </c>
      <c r="N288" s="23">
        <v>6.8999999999999959</v>
      </c>
      <c r="O288" s="23">
        <v>11.999999999999996</v>
      </c>
      <c r="P288" s="23">
        <v>18.499999999999996</v>
      </c>
      <c r="Q288" s="23"/>
      <c r="R288" s="23"/>
      <c r="S288" s="23"/>
      <c r="T288" s="14">
        <v>591.80295489570983</v>
      </c>
      <c r="U288" s="15">
        <v>80.187096774193577</v>
      </c>
      <c r="V288" s="15">
        <v>21.654838709677414</v>
      </c>
      <c r="W288" s="15"/>
      <c r="X288" s="15">
        <v>13.525806451612901</v>
      </c>
      <c r="Y288" s="15">
        <v>2.9032258064516127E-2</v>
      </c>
      <c r="Z288" s="15">
        <v>0.2225806451612902</v>
      </c>
      <c r="AA288" s="15">
        <v>0.38709677419354827</v>
      </c>
      <c r="AB288" s="15">
        <v>0.59677419354838701</v>
      </c>
      <c r="AC288" s="15"/>
      <c r="AD288" s="15">
        <v>493.26813777822872</v>
      </c>
      <c r="AE288" s="15">
        <v>65.617664011169353</v>
      </c>
      <c r="AF288" s="15">
        <v>19.831179525107533</v>
      </c>
      <c r="AG288" s="15"/>
      <c r="AH288" s="15">
        <v>12.52029000298387</v>
      </c>
      <c r="AI288" s="15">
        <v>2.64611863844086E-2</v>
      </c>
      <c r="AJ288" s="15">
        <v>0.16271689205645157</v>
      </c>
      <c r="AK288" s="15">
        <v>0.30993555308467741</v>
      </c>
      <c r="AL288" s="15">
        <v>0.58260936528225815</v>
      </c>
      <c r="AM288" s="15"/>
    </row>
    <row r="289" spans="1:39" x14ac:dyDescent="0.15">
      <c r="A289" s="20">
        <v>2016</v>
      </c>
      <c r="B289" s="20">
        <v>8</v>
      </c>
      <c r="C289" s="21">
        <v>42583</v>
      </c>
      <c r="D289" s="22">
        <v>72</v>
      </c>
      <c r="E289" s="22">
        <v>47830</v>
      </c>
      <c r="F289" s="22"/>
      <c r="G289" s="23">
        <v>2517.5000000000009</v>
      </c>
      <c r="H289" s="23">
        <v>686.50000000000023</v>
      </c>
      <c r="I289" s="23"/>
      <c r="J289" s="23">
        <v>760.9</v>
      </c>
      <c r="K289" s="23">
        <v>423.50000000000006</v>
      </c>
      <c r="L289" s="23">
        <v>16888</v>
      </c>
      <c r="M289" s="23">
        <v>0.30000000000000004</v>
      </c>
      <c r="N289" s="23">
        <v>9.3999999999999932</v>
      </c>
      <c r="O289" s="23">
        <v>11.799999999999995</v>
      </c>
      <c r="P289" s="23">
        <v>19.100000000000005</v>
      </c>
      <c r="Q289" s="23"/>
      <c r="R289" s="23"/>
      <c r="S289" s="23"/>
      <c r="T289" s="14">
        <v>599.49968419241952</v>
      </c>
      <c r="U289" s="15">
        <v>81.209677419354861</v>
      </c>
      <c r="V289" s="15">
        <v>22.145161290322587</v>
      </c>
      <c r="W289" s="15"/>
      <c r="X289" s="15">
        <v>13.661290322580648</v>
      </c>
      <c r="Y289" s="15">
        <v>9.6774193548387118E-3</v>
      </c>
      <c r="Z289" s="15">
        <v>0.30322580645161268</v>
      </c>
      <c r="AA289" s="15">
        <v>0.38064516129032244</v>
      </c>
      <c r="AB289" s="15">
        <v>0.6161290322580647</v>
      </c>
      <c r="AC289" s="15"/>
      <c r="AD289" s="15">
        <v>488.49103860682499</v>
      </c>
      <c r="AE289" s="15">
        <v>64.840671917459659</v>
      </c>
      <c r="AF289" s="15">
        <v>20.133042853252689</v>
      </c>
      <c r="AG289" s="15"/>
      <c r="AH289" s="15">
        <v>12.495157079939515</v>
      </c>
      <c r="AI289" s="15">
        <v>7.5268816129032256E-3</v>
      </c>
      <c r="AJ289" s="15">
        <v>0.21133818966397838</v>
      </c>
      <c r="AK289" s="15">
        <v>0.31101082211693543</v>
      </c>
      <c r="AL289" s="15">
        <v>0.59294151908602166</v>
      </c>
      <c r="AM289" s="15"/>
    </row>
    <row r="290" spans="1:39" x14ac:dyDescent="0.15">
      <c r="A290" s="20">
        <v>2016</v>
      </c>
      <c r="B290" s="20">
        <v>9</v>
      </c>
      <c r="C290" s="21">
        <v>42614</v>
      </c>
      <c r="D290" s="22">
        <v>72</v>
      </c>
      <c r="E290" s="22">
        <v>41433</v>
      </c>
      <c r="F290" s="22"/>
      <c r="G290" s="23">
        <v>2025.6000000000004</v>
      </c>
      <c r="H290" s="23">
        <v>557.70000000000005</v>
      </c>
      <c r="I290" s="23"/>
      <c r="J290" s="23">
        <v>702.90000000000009</v>
      </c>
      <c r="K290" s="23">
        <v>331.19999999999982</v>
      </c>
      <c r="L290" s="23">
        <v>13193</v>
      </c>
      <c r="M290" s="23">
        <v>0.79999999999999993</v>
      </c>
      <c r="N290" s="23">
        <v>3.3000000000000012</v>
      </c>
      <c r="O290" s="23">
        <v>7.1000000000000005</v>
      </c>
      <c r="P290" s="23">
        <v>14.899999999999997</v>
      </c>
      <c r="Q290" s="23"/>
      <c r="R290" s="23"/>
      <c r="S290" s="23"/>
      <c r="T290" s="14">
        <v>495.18980797760003</v>
      </c>
      <c r="U290" s="15">
        <v>67.52000000000001</v>
      </c>
      <c r="V290" s="15">
        <v>18.59</v>
      </c>
      <c r="W290" s="15"/>
      <c r="X290" s="15">
        <v>11.039999999999994</v>
      </c>
      <c r="Y290" s="15">
        <v>2.6666666666666665E-2</v>
      </c>
      <c r="Z290" s="15">
        <v>0.11000000000000004</v>
      </c>
      <c r="AA290" s="15">
        <v>0.23666666666666669</v>
      </c>
      <c r="AB290" s="15">
        <v>0.49666666666666653</v>
      </c>
      <c r="AC290" s="15"/>
      <c r="AD290" s="15">
        <v>434.91405967126838</v>
      </c>
      <c r="AE290" s="15">
        <v>58.410849545152786</v>
      </c>
      <c r="AF290" s="15">
        <v>17.670052236013888</v>
      </c>
      <c r="AG290" s="15"/>
      <c r="AH290" s="15">
        <v>10.58040016461111</v>
      </c>
      <c r="AI290" s="15">
        <v>2.4444444333333329E-2</v>
      </c>
      <c r="AJ290" s="15">
        <v>0.10212595006250004</v>
      </c>
      <c r="AK290" s="15">
        <v>0.22323706072916666</v>
      </c>
      <c r="AL290" s="15">
        <v>0.47736795692361095</v>
      </c>
      <c r="AM290" s="15"/>
    </row>
    <row r="291" spans="1:39" x14ac:dyDescent="0.15">
      <c r="A291" s="20">
        <v>2016</v>
      </c>
      <c r="B291" s="20">
        <v>10</v>
      </c>
      <c r="C291" s="21">
        <v>42644</v>
      </c>
      <c r="D291" s="22">
        <v>72</v>
      </c>
      <c r="E291" s="22">
        <v>47643</v>
      </c>
      <c r="F291" s="22"/>
      <c r="G291" s="23">
        <v>2448.4</v>
      </c>
      <c r="H291" s="23">
        <v>653.80000000000007</v>
      </c>
      <c r="I291" s="23"/>
      <c r="J291" s="23">
        <v>706.29999999999984</v>
      </c>
      <c r="K291" s="23">
        <v>406.80000000000007</v>
      </c>
      <c r="L291" s="23">
        <v>16197</v>
      </c>
      <c r="M291" s="23">
        <v>0.89999999999999991</v>
      </c>
      <c r="N291" s="23">
        <v>4.5</v>
      </c>
      <c r="O291" s="23">
        <v>9.5999999999999961</v>
      </c>
      <c r="P291" s="23">
        <v>14.399999999999997</v>
      </c>
      <c r="Q291" s="23"/>
      <c r="R291" s="23"/>
      <c r="S291" s="23"/>
      <c r="T291" s="14">
        <v>580.03436248038713</v>
      </c>
      <c r="U291" s="15">
        <v>78.980645161290326</v>
      </c>
      <c r="V291" s="15">
        <v>21.090322580645164</v>
      </c>
      <c r="W291" s="15"/>
      <c r="X291" s="15">
        <v>13.122580645161293</v>
      </c>
      <c r="Y291" s="15">
        <v>2.9032258064516127E-2</v>
      </c>
      <c r="Z291" s="15">
        <v>0.14516129032258066</v>
      </c>
      <c r="AA291" s="15">
        <v>0.30967741935483856</v>
      </c>
      <c r="AB291" s="15">
        <v>0.46451612903225797</v>
      </c>
      <c r="AC291" s="15"/>
      <c r="AD291" s="15">
        <v>475.20038638557025</v>
      </c>
      <c r="AE291" s="15">
        <v>63.470707823279575</v>
      </c>
      <c r="AF291" s="15">
        <v>19.288379041754038</v>
      </c>
      <c r="AG291" s="15"/>
      <c r="AH291" s="15">
        <v>12.008791983790321</v>
      </c>
      <c r="AI291" s="15">
        <v>2.667145335349462E-2</v>
      </c>
      <c r="AJ291" s="15">
        <v>0.11561533160618286</v>
      </c>
      <c r="AK291" s="15">
        <v>0.25187103727822574</v>
      </c>
      <c r="AL291" s="15">
        <v>0.44090808224462358</v>
      </c>
      <c r="AM291" s="15"/>
    </row>
    <row r="292" spans="1:39" x14ac:dyDescent="0.15">
      <c r="A292" s="20">
        <v>2016</v>
      </c>
      <c r="B292" s="20">
        <v>11</v>
      </c>
      <c r="C292" s="21">
        <v>42675</v>
      </c>
      <c r="D292" s="22">
        <v>72</v>
      </c>
      <c r="E292" s="22">
        <v>45183</v>
      </c>
      <c r="F292" s="22"/>
      <c r="G292" s="23">
        <v>2255.6</v>
      </c>
      <c r="H292" s="23">
        <v>630.69999999999993</v>
      </c>
      <c r="I292" s="23"/>
      <c r="J292" s="23">
        <v>699.89999999999986</v>
      </c>
      <c r="K292" s="23">
        <v>365.70000000000005</v>
      </c>
      <c r="L292" s="23">
        <v>14488</v>
      </c>
      <c r="M292" s="23">
        <v>0.6</v>
      </c>
      <c r="N292" s="23">
        <v>4.6999999999999984</v>
      </c>
      <c r="O292" s="23">
        <v>7.0999999999999988</v>
      </c>
      <c r="P292" s="23">
        <v>14.399999999999997</v>
      </c>
      <c r="Q292" s="23"/>
      <c r="R292" s="23"/>
      <c r="S292" s="23"/>
      <c r="T292" s="14">
        <v>550.3327647461</v>
      </c>
      <c r="U292" s="15">
        <v>75.186666666666667</v>
      </c>
      <c r="V292" s="15">
        <v>21.02333333333333</v>
      </c>
      <c r="W292" s="15"/>
      <c r="X292" s="15">
        <v>12.190000000000001</v>
      </c>
      <c r="Y292" s="15">
        <v>0.02</v>
      </c>
      <c r="Z292" s="15">
        <v>0.15666666666666662</v>
      </c>
      <c r="AA292" s="15">
        <v>0.23666666666666664</v>
      </c>
      <c r="AB292" s="15">
        <v>0.47999999999999987</v>
      </c>
      <c r="AC292" s="15"/>
      <c r="AD292" s="15">
        <v>460.31545656700229</v>
      </c>
      <c r="AE292" s="15">
        <v>61.779509685131941</v>
      </c>
      <c r="AF292" s="15">
        <v>19.520937269361109</v>
      </c>
      <c r="AG292" s="15"/>
      <c r="AH292" s="15">
        <v>11.321497163756943</v>
      </c>
      <c r="AI292" s="15">
        <v>1.756050179861111E-2</v>
      </c>
      <c r="AJ292" s="15">
        <v>0.12736795759027783</v>
      </c>
      <c r="AK292" s="15">
        <v>0.20459017959027773</v>
      </c>
      <c r="AL292" s="15">
        <v>0.45360007185416662</v>
      </c>
      <c r="AM292" s="15"/>
    </row>
    <row r="293" spans="1:39" x14ac:dyDescent="0.15">
      <c r="A293" s="20">
        <v>2016</v>
      </c>
      <c r="B293" s="20">
        <v>12</v>
      </c>
      <c r="C293" s="21">
        <v>42705</v>
      </c>
      <c r="D293" s="22">
        <v>72</v>
      </c>
      <c r="E293" s="22">
        <v>51174</v>
      </c>
      <c r="F293" s="22"/>
      <c r="G293" s="23">
        <v>3853.0000000000005</v>
      </c>
      <c r="H293" s="23">
        <v>839.5</v>
      </c>
      <c r="I293" s="23"/>
      <c r="J293" s="23">
        <v>705.2</v>
      </c>
      <c r="K293" s="23">
        <v>493.09999999999991</v>
      </c>
      <c r="L293" s="23">
        <v>19659</v>
      </c>
      <c r="M293" s="23">
        <v>1.3</v>
      </c>
      <c r="N293" s="23">
        <v>5.3999999999999977</v>
      </c>
      <c r="O293" s="23">
        <v>9.2999999999999972</v>
      </c>
      <c r="P293" s="23">
        <v>16.499999999999996</v>
      </c>
      <c r="Q293" s="23"/>
      <c r="R293" s="23"/>
      <c r="S293" s="23"/>
      <c r="T293" s="14">
        <v>882.07007336738718</v>
      </c>
      <c r="U293" s="15">
        <v>124.29032258064518</v>
      </c>
      <c r="V293" s="15">
        <v>27.080645161290324</v>
      </c>
      <c r="W293" s="15"/>
      <c r="X293" s="15">
        <v>15.906451612903222</v>
      </c>
      <c r="Y293" s="15">
        <v>4.1935483870967745E-2</v>
      </c>
      <c r="Z293" s="15">
        <v>0.17419354838709669</v>
      </c>
      <c r="AA293" s="15">
        <v>0.29999999999999993</v>
      </c>
      <c r="AB293" s="15">
        <v>0.53225806451612889</v>
      </c>
      <c r="AC293" s="15"/>
      <c r="AD293" s="15">
        <v>768.16519805951361</v>
      </c>
      <c r="AE293" s="15">
        <v>107.20394540556451</v>
      </c>
      <c r="AF293" s="15">
        <v>25.333689074684138</v>
      </c>
      <c r="AG293" s="15"/>
      <c r="AH293" s="15">
        <v>14.916579570134406</v>
      </c>
      <c r="AI293" s="15">
        <v>3.1510163030913974E-2</v>
      </c>
      <c r="AJ293" s="15">
        <v>0.14261415250672041</v>
      </c>
      <c r="AK293" s="15">
        <v>0.26842060379704297</v>
      </c>
      <c r="AL293" s="15">
        <v>0.51101082243951579</v>
      </c>
      <c r="AM293" s="15"/>
    </row>
    <row r="294" spans="1:39" x14ac:dyDescent="0.15">
      <c r="A294" s="20">
        <v>2017</v>
      </c>
      <c r="B294" s="20">
        <v>1</v>
      </c>
      <c r="C294" s="21">
        <v>42736</v>
      </c>
      <c r="D294" s="22">
        <v>133</v>
      </c>
      <c r="E294" s="22">
        <v>54113</v>
      </c>
      <c r="F294" s="22"/>
      <c r="G294" s="23">
        <v>4717.3999999999987</v>
      </c>
      <c r="H294" s="23">
        <v>900.49999999999989</v>
      </c>
      <c r="I294" s="23"/>
      <c r="J294" s="23">
        <v>703.00000000000011</v>
      </c>
      <c r="K294" s="23">
        <v>561.29999999999995</v>
      </c>
      <c r="L294" s="23">
        <v>22307</v>
      </c>
      <c r="M294" s="23">
        <v>1.5</v>
      </c>
      <c r="N294" s="23">
        <v>4.9999999999999982</v>
      </c>
      <c r="O294" s="23">
        <v>9.9999999999999911</v>
      </c>
      <c r="P294" s="23">
        <v>15.399999999999997</v>
      </c>
      <c r="Q294" s="23"/>
      <c r="R294" s="23"/>
      <c r="S294" s="23"/>
      <c r="T294" s="14">
        <v>1070.3012258950641</v>
      </c>
      <c r="U294" s="15">
        <v>152.17419354838705</v>
      </c>
      <c r="V294" s="15">
        <v>29.048387096774189</v>
      </c>
      <c r="W294" s="15"/>
      <c r="X294" s="15">
        <v>18.106451612903225</v>
      </c>
      <c r="Y294" s="15">
        <v>4.8387096774193547E-2</v>
      </c>
      <c r="Z294" s="15">
        <v>0.1612903225806451</v>
      </c>
      <c r="AA294" s="15">
        <v>0.32258064516129004</v>
      </c>
      <c r="AB294" s="15">
        <v>0.49677419354838698</v>
      </c>
      <c r="AC294" s="15"/>
      <c r="AD294" s="15">
        <v>963.77776925649971</v>
      </c>
      <c r="AE294" s="15">
        <v>136.41420900621637</v>
      </c>
      <c r="AF294" s="15">
        <v>27.304207210362911</v>
      </c>
      <c r="AG294" s="15"/>
      <c r="AH294" s="15">
        <v>16.986775476720428</v>
      </c>
      <c r="AI294" s="15">
        <v>3.6348872708333341E-2</v>
      </c>
      <c r="AJ294" s="15">
        <v>0.12723302173387102</v>
      </c>
      <c r="AK294" s="15">
        <v>0.26241345901881707</v>
      </c>
      <c r="AL294" s="15">
        <v>0.47669538689516117</v>
      </c>
      <c r="AM294" s="15"/>
    </row>
    <row r="295" spans="1:39" x14ac:dyDescent="0.15">
      <c r="A295" s="20">
        <v>2017</v>
      </c>
      <c r="B295" s="20">
        <v>2</v>
      </c>
      <c r="C295" s="21">
        <v>42767</v>
      </c>
      <c r="D295" s="22">
        <v>133</v>
      </c>
      <c r="E295" s="22">
        <v>54646</v>
      </c>
      <c r="F295" s="22"/>
      <c r="G295" s="23">
        <v>6224.8999999999978</v>
      </c>
      <c r="H295" s="23">
        <v>1114.3999999999999</v>
      </c>
      <c r="I295" s="23"/>
      <c r="J295" s="23">
        <v>666.49999999999989</v>
      </c>
      <c r="K295" s="23">
        <v>785.3000000000003</v>
      </c>
      <c r="L295" s="23">
        <v>31816</v>
      </c>
      <c r="M295" s="23">
        <v>0.89999999999999991</v>
      </c>
      <c r="N295" s="23">
        <v>6.4999999999999982</v>
      </c>
      <c r="O295" s="23">
        <v>11.999999999999996</v>
      </c>
      <c r="P295" s="23">
        <v>27.000000000000004</v>
      </c>
      <c r="Q295" s="23"/>
      <c r="R295" s="23"/>
      <c r="S295" s="23">
        <v>73</v>
      </c>
      <c r="T295" s="14">
        <v>1573.9987419038212</v>
      </c>
      <c r="U295" s="15">
        <v>222.31785714285706</v>
      </c>
      <c r="V295" s="15">
        <v>39.799999999999997</v>
      </c>
      <c r="W295" s="15"/>
      <c r="X295" s="15">
        <v>28.046428571428581</v>
      </c>
      <c r="Y295" s="15">
        <v>3.214285714285714E-2</v>
      </c>
      <c r="Z295" s="15">
        <v>0.23214285714285707</v>
      </c>
      <c r="AA295" s="15">
        <v>0.42857142857142844</v>
      </c>
      <c r="AB295" s="15">
        <v>0.96428571428571441</v>
      </c>
      <c r="AC295" s="15"/>
      <c r="AD295" s="15">
        <v>1467.0777594890278</v>
      </c>
      <c r="AE295" s="15">
        <v>206.66735000781242</v>
      </c>
      <c r="AF295" s="15">
        <v>37.809094740729165</v>
      </c>
      <c r="AG295" s="15"/>
      <c r="AH295" s="15">
        <v>26.702744739419661</v>
      </c>
      <c r="AI295" s="15">
        <v>2.7743394784226189E-2</v>
      </c>
      <c r="AJ295" s="15">
        <v>0.20150276662202379</v>
      </c>
      <c r="AK295" s="15">
        <v>0.39891551675595205</v>
      </c>
      <c r="AL295" s="15">
        <v>0.93957435059523797</v>
      </c>
      <c r="AM295" s="15"/>
    </row>
    <row r="296" spans="1:39" x14ac:dyDescent="0.15">
      <c r="A296" s="20">
        <v>2017</v>
      </c>
      <c r="B296" s="20">
        <v>3</v>
      </c>
      <c r="C296" s="21">
        <v>42795</v>
      </c>
      <c r="D296" s="22">
        <v>133</v>
      </c>
      <c r="E296" s="22">
        <v>71992</v>
      </c>
      <c r="F296" s="22"/>
      <c r="G296" s="23">
        <v>9717.5000000000018</v>
      </c>
      <c r="H296" s="23">
        <v>1740.6</v>
      </c>
      <c r="I296" s="23"/>
      <c r="J296" s="23">
        <v>744.00000000000011</v>
      </c>
      <c r="K296" s="23">
        <v>1319.8</v>
      </c>
      <c r="L296" s="23">
        <v>53889</v>
      </c>
      <c r="M296" s="23">
        <v>2.600000000000001</v>
      </c>
      <c r="N296" s="23">
        <v>14.399999999999991</v>
      </c>
      <c r="O296" s="23">
        <v>28.500000000000004</v>
      </c>
      <c r="P296" s="23">
        <v>49.400000000000027</v>
      </c>
      <c r="Q296" s="23"/>
      <c r="R296" s="23"/>
      <c r="S296" s="23">
        <v>142</v>
      </c>
      <c r="T296" s="14">
        <v>2241.7217184310325</v>
      </c>
      <c r="U296" s="15">
        <v>313.46774193548396</v>
      </c>
      <c r="V296" s="15">
        <v>56.148387096774194</v>
      </c>
      <c r="W296" s="15"/>
      <c r="X296" s="15">
        <v>42.574193548387093</v>
      </c>
      <c r="Y296" s="15">
        <v>8.3870967741935518E-2</v>
      </c>
      <c r="Z296" s="15">
        <v>0.46451612903225781</v>
      </c>
      <c r="AA296" s="15">
        <v>0.91935483870967749</v>
      </c>
      <c r="AB296" s="15">
        <v>1.593548387096775</v>
      </c>
      <c r="AC296" s="15"/>
      <c r="AD296" s="15">
        <v>2122.8435659775132</v>
      </c>
      <c r="AE296" s="15">
        <v>296.58878131008743</v>
      </c>
      <c r="AF296" s="15">
        <v>53.517460154274204</v>
      </c>
      <c r="AG296" s="15"/>
      <c r="AH296" s="15">
        <v>40.592509913978503</v>
      </c>
      <c r="AI296" s="15">
        <v>7.8215124052419399E-2</v>
      </c>
      <c r="AJ296" s="15">
        <v>0.40757731872983854</v>
      </c>
      <c r="AK296" s="15">
        <v>0.85975435940188172</v>
      </c>
      <c r="AL296" s="15">
        <v>1.5509445111760753</v>
      </c>
      <c r="AM296" s="15"/>
    </row>
    <row r="297" spans="1:39" x14ac:dyDescent="0.15">
      <c r="A297" s="20">
        <v>2017</v>
      </c>
      <c r="B297" s="20">
        <v>4</v>
      </c>
      <c r="C297" s="21">
        <v>42826</v>
      </c>
      <c r="D297" s="22">
        <v>133</v>
      </c>
      <c r="E297" s="22">
        <v>74449</v>
      </c>
      <c r="F297" s="22"/>
      <c r="G297" s="23">
        <v>10143.899999999998</v>
      </c>
      <c r="H297" s="23">
        <v>1850.1000000000001</v>
      </c>
      <c r="I297" s="23"/>
      <c r="J297" s="23">
        <v>626.10000000000014</v>
      </c>
      <c r="K297" s="23">
        <v>1415.2</v>
      </c>
      <c r="L297" s="23">
        <v>56713</v>
      </c>
      <c r="M297" s="23">
        <v>2.5000000000000009</v>
      </c>
      <c r="N297" s="23">
        <v>14.699999999999996</v>
      </c>
      <c r="O297" s="23">
        <v>30.599999999999994</v>
      </c>
      <c r="P297" s="23">
        <v>49.000000000000014</v>
      </c>
      <c r="Q297" s="23"/>
      <c r="R297" s="23"/>
      <c r="S297" s="23"/>
      <c r="T297" s="14">
        <v>2424.9709364429327</v>
      </c>
      <c r="U297" s="15">
        <v>338.12999999999994</v>
      </c>
      <c r="V297" s="15">
        <v>61.67</v>
      </c>
      <c r="W297" s="15"/>
      <c r="X297" s="15">
        <v>47.173333333333332</v>
      </c>
      <c r="Y297" s="15">
        <v>8.3333333333333356E-2</v>
      </c>
      <c r="Z297" s="15">
        <v>0.48999999999999988</v>
      </c>
      <c r="AA297" s="15">
        <v>1.0199999999999998</v>
      </c>
      <c r="AB297" s="15">
        <v>1.6333333333333337</v>
      </c>
      <c r="AC297" s="15"/>
      <c r="AD297" s="15">
        <v>2304.8179794867556</v>
      </c>
      <c r="AE297" s="15">
        <v>321.14415953098609</v>
      </c>
      <c r="AF297" s="15">
        <v>58.968581935201378</v>
      </c>
      <c r="AG297" s="15"/>
      <c r="AH297" s="15">
        <v>45.109452574375005</v>
      </c>
      <c r="AI297" s="15">
        <v>7.6039570722222269E-2</v>
      </c>
      <c r="AJ297" s="15">
        <v>0.43990903779861112</v>
      </c>
      <c r="AK297" s="15">
        <v>0.95126746606250034</v>
      </c>
      <c r="AL297" s="15">
        <v>1.5757887607430556</v>
      </c>
      <c r="AM297" s="15"/>
    </row>
    <row r="298" spans="1:39" x14ac:dyDescent="0.15">
      <c r="A298" s="20">
        <v>2017</v>
      </c>
      <c r="B298" s="20">
        <v>5</v>
      </c>
      <c r="C298" s="21">
        <v>42856</v>
      </c>
      <c r="D298" s="22">
        <v>133</v>
      </c>
      <c r="E298" s="22">
        <v>77921</v>
      </c>
      <c r="F298" s="22">
        <v>744</v>
      </c>
      <c r="G298" s="23">
        <v>9682.0999999999985</v>
      </c>
      <c r="H298" s="23">
        <v>1587.8000000000002</v>
      </c>
      <c r="I298" s="23"/>
      <c r="J298" s="23">
        <v>644.4000000000002</v>
      </c>
      <c r="K298" s="23">
        <v>1216.1000000000001</v>
      </c>
      <c r="L298" s="23">
        <v>48920</v>
      </c>
      <c r="M298" s="23">
        <v>2.3000000000000007</v>
      </c>
      <c r="N298" s="23">
        <v>15.199999999999989</v>
      </c>
      <c r="O298" s="23">
        <v>27.300000000000004</v>
      </c>
      <c r="P298" s="23">
        <v>44.6</v>
      </c>
      <c r="Q298" s="23"/>
      <c r="R298" s="23"/>
      <c r="S298" s="23">
        <v>1385</v>
      </c>
      <c r="T298" s="14">
        <v>2213.7323723470636</v>
      </c>
      <c r="U298" s="15">
        <v>312.32580645161283</v>
      </c>
      <c r="V298" s="15">
        <v>51.219354838709684</v>
      </c>
      <c r="W298" s="15"/>
      <c r="X298" s="15">
        <v>39.229032258064521</v>
      </c>
      <c r="Y298" s="15">
        <v>7.4193548387096797E-2</v>
      </c>
      <c r="Z298" s="15">
        <v>0.49032258064516093</v>
      </c>
      <c r="AA298" s="15">
        <v>0.88064516129032266</v>
      </c>
      <c r="AB298" s="15">
        <v>1.4387096774193548</v>
      </c>
      <c r="AC298" s="15"/>
      <c r="AD298" s="15">
        <v>2105.3668191990951</v>
      </c>
      <c r="AE298" s="15">
        <v>296.97973811362232</v>
      </c>
      <c r="AF298" s="15">
        <v>48.816559850147854</v>
      </c>
      <c r="AG298" s="15"/>
      <c r="AH298" s="15">
        <v>37.41966923281587</v>
      </c>
      <c r="AI298" s="15">
        <v>6.7765869348118304E-2</v>
      </c>
      <c r="AJ298" s="15">
        <v>0.43450690710349449</v>
      </c>
      <c r="AK298" s="15">
        <v>0.81316906802419364</v>
      </c>
      <c r="AL298" s="15">
        <v>1.3806819411290325</v>
      </c>
      <c r="AM298" s="15"/>
    </row>
    <row r="299" spans="1:39" x14ac:dyDescent="0.15">
      <c r="A299" s="20">
        <v>2017</v>
      </c>
      <c r="B299" s="20">
        <v>6</v>
      </c>
      <c r="C299" s="21">
        <v>42887</v>
      </c>
      <c r="D299" s="22">
        <v>133</v>
      </c>
      <c r="E299" s="22">
        <v>80044</v>
      </c>
      <c r="F299" s="22">
        <v>720</v>
      </c>
      <c r="G299" s="23">
        <v>9765.7999999999975</v>
      </c>
      <c r="H299" s="23">
        <v>1782.6000000000008</v>
      </c>
      <c r="I299" s="23"/>
      <c r="J299" s="23">
        <v>544.79999999999995</v>
      </c>
      <c r="K299" s="23">
        <v>1277.8000000000004</v>
      </c>
      <c r="L299" s="23">
        <v>51592</v>
      </c>
      <c r="M299" s="23">
        <v>1.9000000000000008</v>
      </c>
      <c r="N299" s="23">
        <v>17.599999999999987</v>
      </c>
      <c r="O299" s="23">
        <v>33.600000000000009</v>
      </c>
      <c r="P299" s="23">
        <v>57.100000000000037</v>
      </c>
      <c r="Q299" s="23"/>
      <c r="R299" s="23"/>
      <c r="S299" s="23">
        <v>2212.8000000000002</v>
      </c>
      <c r="T299" s="14">
        <v>2321.541099646066</v>
      </c>
      <c r="U299" s="15">
        <v>325.52666666666659</v>
      </c>
      <c r="V299" s="15">
        <v>59.42000000000003</v>
      </c>
      <c r="W299" s="15"/>
      <c r="X299" s="15">
        <v>42.593333333333348</v>
      </c>
      <c r="Y299" s="15">
        <v>6.3333333333333366E-2</v>
      </c>
      <c r="Z299" s="15">
        <v>0.58666666666666623</v>
      </c>
      <c r="AA299" s="15">
        <v>1.1200000000000003</v>
      </c>
      <c r="AB299" s="15">
        <v>1.9033333333333347</v>
      </c>
      <c r="AC299" s="15"/>
      <c r="AD299" s="15">
        <v>2221.6347854890969</v>
      </c>
      <c r="AE299" s="15">
        <v>311.38016670898617</v>
      </c>
      <c r="AF299" s="15">
        <v>56.937257573409717</v>
      </c>
      <c r="AG299" s="15"/>
      <c r="AH299" s="15">
        <v>40.934111196229189</v>
      </c>
      <c r="AI299" s="15">
        <v>5.8792616729166684E-2</v>
      </c>
      <c r="AJ299" s="15">
        <v>0.5349805777430553</v>
      </c>
      <c r="AK299" s="15">
        <v>1.0558302589583333</v>
      </c>
      <c r="AL299" s="15">
        <v>1.8406898331041674</v>
      </c>
      <c r="AM299" s="15"/>
    </row>
    <row r="300" spans="1:39" x14ac:dyDescent="0.15">
      <c r="A300" s="20">
        <v>2017</v>
      </c>
      <c r="B300" s="20">
        <v>7</v>
      </c>
      <c r="C300" s="21">
        <v>42917</v>
      </c>
      <c r="D300" s="22">
        <v>133</v>
      </c>
      <c r="E300" s="22">
        <v>83507</v>
      </c>
      <c r="F300" s="22">
        <v>744</v>
      </c>
      <c r="G300" s="23">
        <v>9625.5</v>
      </c>
      <c r="H300" s="23">
        <v>1784.9000000000003</v>
      </c>
      <c r="I300" s="23"/>
      <c r="J300" s="23">
        <v>627.20000000000016</v>
      </c>
      <c r="K300" s="23">
        <v>1273.7000000000005</v>
      </c>
      <c r="L300" s="23">
        <v>51425</v>
      </c>
      <c r="M300" s="23">
        <v>2.2000000000000006</v>
      </c>
      <c r="N300" s="23">
        <v>17.999999999999989</v>
      </c>
      <c r="O300" s="23">
        <v>37.4</v>
      </c>
      <c r="P300" s="23">
        <v>69.7</v>
      </c>
      <c r="Q300" s="23"/>
      <c r="R300" s="23"/>
      <c r="S300" s="23">
        <v>1901</v>
      </c>
      <c r="T300" s="14">
        <v>2220.8745287388065</v>
      </c>
      <c r="U300" s="15">
        <v>310.5</v>
      </c>
      <c r="V300" s="15">
        <v>57.577419354838717</v>
      </c>
      <c r="W300" s="15"/>
      <c r="X300" s="15">
        <v>41.087096774193562</v>
      </c>
      <c r="Y300" s="15">
        <v>7.0967741935483886E-2</v>
      </c>
      <c r="Z300" s="15">
        <v>0.58064516129032229</v>
      </c>
      <c r="AA300" s="15">
        <v>1.2064516129032257</v>
      </c>
      <c r="AB300" s="15">
        <v>2.2483870967741937</v>
      </c>
      <c r="AC300" s="15"/>
      <c r="AD300" s="15">
        <v>2122.312929715551</v>
      </c>
      <c r="AE300" s="15">
        <v>296.48196597241264</v>
      </c>
      <c r="AF300" s="15">
        <v>55.255454099684144</v>
      </c>
      <c r="AG300" s="15"/>
      <c r="AH300" s="15">
        <v>39.538058055880384</v>
      </c>
      <c r="AI300" s="15">
        <v>6.4960596834677448E-2</v>
      </c>
      <c r="AJ300" s="15">
        <v>0.52609108924059111</v>
      </c>
      <c r="AK300" s="15">
        <v>1.136287347379032</v>
      </c>
      <c r="AL300" s="15">
        <v>2.1782758374327957</v>
      </c>
      <c r="AM300" s="15"/>
    </row>
    <row r="301" spans="1:39" x14ac:dyDescent="0.15">
      <c r="A301" s="20">
        <v>2017</v>
      </c>
      <c r="B301" s="20">
        <v>8</v>
      </c>
      <c r="C301" s="21">
        <v>42948</v>
      </c>
      <c r="D301" s="22">
        <v>133</v>
      </c>
      <c r="E301" s="22">
        <v>81158</v>
      </c>
      <c r="F301" s="22">
        <v>744</v>
      </c>
      <c r="G301" s="23">
        <v>8663.6999999999971</v>
      </c>
      <c r="H301" s="23">
        <v>1692.5000000000002</v>
      </c>
      <c r="I301" s="23"/>
      <c r="J301" s="23">
        <v>836.70000000000016</v>
      </c>
      <c r="K301" s="23">
        <v>1182.0000000000005</v>
      </c>
      <c r="L301" s="23">
        <v>47999</v>
      </c>
      <c r="M301" s="23">
        <v>3.0000000000000013</v>
      </c>
      <c r="N301" s="23">
        <v>16.899999999999991</v>
      </c>
      <c r="O301" s="23">
        <v>35.9</v>
      </c>
      <c r="P301" s="23">
        <v>72.200000000000017</v>
      </c>
      <c r="Q301" s="23"/>
      <c r="R301" s="23"/>
      <c r="S301" s="23">
        <v>1707</v>
      </c>
      <c r="T301" s="14">
        <v>2008.4372815670965</v>
      </c>
      <c r="U301" s="15">
        <v>279.47419354838701</v>
      </c>
      <c r="V301" s="15">
        <v>54.596774193548391</v>
      </c>
      <c r="W301" s="15"/>
      <c r="X301" s="15">
        <v>38.129032258064534</v>
      </c>
      <c r="Y301" s="15">
        <v>9.6774193548387136E-2</v>
      </c>
      <c r="Z301" s="15">
        <v>0.54516129032258032</v>
      </c>
      <c r="AA301" s="15">
        <v>1.1580645161290322</v>
      </c>
      <c r="AB301" s="15">
        <v>2.3290322580645166</v>
      </c>
      <c r="AC301" s="15"/>
      <c r="AD301" s="15">
        <v>1906.9624195784345</v>
      </c>
      <c r="AE301" s="15">
        <v>265.08122515299044</v>
      </c>
      <c r="AF301" s="15">
        <v>52.124072919650516</v>
      </c>
      <c r="AG301" s="15"/>
      <c r="AH301" s="15">
        <v>36.512878067379035</v>
      </c>
      <c r="AI301" s="15">
        <v>8.7985709798387129E-2</v>
      </c>
      <c r="AJ301" s="15">
        <v>0.50070517156585992</v>
      </c>
      <c r="AK301" s="15">
        <v>1.0891618517741934</v>
      </c>
      <c r="AL301" s="15">
        <v>2.2249568626545702</v>
      </c>
      <c r="AM301" s="15"/>
    </row>
    <row r="302" spans="1:39" x14ac:dyDescent="0.15">
      <c r="A302" s="20">
        <v>2017</v>
      </c>
      <c r="B302" s="20">
        <v>9</v>
      </c>
      <c r="C302" s="21">
        <v>42979</v>
      </c>
      <c r="D302" s="22">
        <v>133</v>
      </c>
      <c r="E302" s="22">
        <v>79605</v>
      </c>
      <c r="F302" s="22">
        <v>720</v>
      </c>
      <c r="G302" s="23">
        <v>7708.9999999999973</v>
      </c>
      <c r="H302" s="23">
        <v>1475.0000000000007</v>
      </c>
      <c r="I302" s="23"/>
      <c r="J302" s="23">
        <v>977.4000000000002</v>
      </c>
      <c r="K302" s="23">
        <v>1008.4000000000003</v>
      </c>
      <c r="L302" s="23">
        <v>40862</v>
      </c>
      <c r="M302" s="23">
        <v>2.6000000000000005</v>
      </c>
      <c r="N302" s="23">
        <v>13.099999999999993</v>
      </c>
      <c r="O302" s="23">
        <v>30.199999999999985</v>
      </c>
      <c r="P302" s="23">
        <v>62.500000000000021</v>
      </c>
      <c r="Q302" s="23"/>
      <c r="R302" s="23">
        <v>30</v>
      </c>
      <c r="S302" s="23">
        <v>1425</v>
      </c>
      <c r="T302" s="14">
        <v>1837.0298368798663</v>
      </c>
      <c r="U302" s="15">
        <v>256.96666666666658</v>
      </c>
      <c r="V302" s="15">
        <v>49.166666666666693</v>
      </c>
      <c r="W302" s="15"/>
      <c r="X302" s="15">
        <v>33.613333333333344</v>
      </c>
      <c r="Y302" s="15">
        <v>8.6666666666666684E-2</v>
      </c>
      <c r="Z302" s="15">
        <v>0.43666666666666643</v>
      </c>
      <c r="AA302" s="15">
        <v>1.0066666666666662</v>
      </c>
      <c r="AB302" s="15">
        <v>2.0833333333333339</v>
      </c>
      <c r="AC302" s="15"/>
      <c r="AD302" s="15">
        <v>1715.0570221175751</v>
      </c>
      <c r="AE302" s="15">
        <v>239.33927863999995</v>
      </c>
      <c r="AF302" s="15">
        <v>46.642951579250024</v>
      </c>
      <c r="AG302" s="15"/>
      <c r="AH302" s="15">
        <v>31.955646086833337</v>
      </c>
      <c r="AI302" s="15">
        <v>7.512100359722225E-2</v>
      </c>
      <c r="AJ302" s="15">
        <v>0.3978051640277776</v>
      </c>
      <c r="AK302" s="15">
        <v>0.94343756904166631</v>
      </c>
      <c r="AL302" s="15">
        <v>1.9854725555694446</v>
      </c>
      <c r="AM302" s="15"/>
    </row>
    <row r="303" spans="1:39" x14ac:dyDescent="0.15">
      <c r="A303" s="20">
        <v>2017</v>
      </c>
      <c r="B303" s="20">
        <v>10</v>
      </c>
      <c r="C303" s="21">
        <v>43009</v>
      </c>
      <c r="D303" s="22">
        <v>133</v>
      </c>
      <c r="E303" s="22">
        <v>83163</v>
      </c>
      <c r="F303" s="22">
        <v>744</v>
      </c>
      <c r="G303" s="23">
        <v>7370.4999999999973</v>
      </c>
      <c r="H303" s="23">
        <v>1472.3000000000004</v>
      </c>
      <c r="I303" s="23"/>
      <c r="J303" s="23">
        <v>983.49999999999989</v>
      </c>
      <c r="K303" s="23">
        <v>1004.2</v>
      </c>
      <c r="L303" s="23">
        <v>40637</v>
      </c>
      <c r="M303" s="23">
        <v>2.600000000000001</v>
      </c>
      <c r="N303" s="23">
        <v>16.199999999999996</v>
      </c>
      <c r="O303" s="23">
        <v>28.899999999999995</v>
      </c>
      <c r="P303" s="23">
        <v>52.90000000000002</v>
      </c>
      <c r="Q303" s="23"/>
      <c r="R303" s="23"/>
      <c r="S303" s="23">
        <v>1344.9</v>
      </c>
      <c r="T303" s="14">
        <v>1706.7023660709028</v>
      </c>
      <c r="U303" s="15">
        <v>237.75806451612894</v>
      </c>
      <c r="V303" s="15">
        <v>47.493548387096787</v>
      </c>
      <c r="W303" s="15"/>
      <c r="X303" s="15">
        <v>32.393548387096779</v>
      </c>
      <c r="Y303" s="15">
        <v>8.3870967741935518E-2</v>
      </c>
      <c r="Z303" s="15">
        <v>0.52258064516129021</v>
      </c>
      <c r="AA303" s="15">
        <v>0.93225806451612891</v>
      </c>
      <c r="AB303" s="15">
        <v>1.7064516129032266</v>
      </c>
      <c r="AC303" s="15"/>
      <c r="AD303" s="15">
        <v>1604.2488595193865</v>
      </c>
      <c r="AE303" s="15">
        <v>223.13828350616939</v>
      </c>
      <c r="AF303" s="15">
        <v>45.290810448655947</v>
      </c>
      <c r="AG303" s="15"/>
      <c r="AH303" s="15">
        <v>30.80741788530915</v>
      </c>
      <c r="AI303" s="15">
        <v>8.0458828185483902E-2</v>
      </c>
      <c r="AJ303" s="15">
        <v>0.47800742582661288</v>
      </c>
      <c r="AK303" s="15">
        <v>0.87779972792338679</v>
      </c>
      <c r="AL303" s="15">
        <v>1.6258167265860217</v>
      </c>
      <c r="AM303" s="15"/>
    </row>
    <row r="304" spans="1:39" x14ac:dyDescent="0.15">
      <c r="A304" s="20">
        <v>2017</v>
      </c>
      <c r="B304" s="20">
        <v>11</v>
      </c>
      <c r="C304" s="21">
        <v>43040</v>
      </c>
      <c r="D304" s="22">
        <v>133</v>
      </c>
      <c r="E304" s="22">
        <v>80945</v>
      </c>
      <c r="F304" s="22">
        <v>720</v>
      </c>
      <c r="G304" s="23">
        <v>6927.4</v>
      </c>
      <c r="H304" s="23">
        <v>1347.8000000000004</v>
      </c>
      <c r="I304" s="23"/>
      <c r="J304" s="23">
        <v>917.3</v>
      </c>
      <c r="K304" s="23">
        <v>861.29999999999984</v>
      </c>
      <c r="L304" s="23">
        <v>34892</v>
      </c>
      <c r="M304" s="23">
        <v>2.3000000000000007</v>
      </c>
      <c r="N304" s="23">
        <v>12.999999999999995</v>
      </c>
      <c r="O304" s="23">
        <v>22.3</v>
      </c>
      <c r="P304" s="23">
        <v>45.29999999999999</v>
      </c>
      <c r="Q304" s="23"/>
      <c r="R304" s="23"/>
      <c r="S304" s="23">
        <v>1233.7</v>
      </c>
      <c r="T304" s="14">
        <v>1638.9329219915667</v>
      </c>
      <c r="U304" s="15">
        <v>230.91333333333333</v>
      </c>
      <c r="V304" s="15">
        <v>44.926666666666684</v>
      </c>
      <c r="W304" s="15"/>
      <c r="X304" s="15">
        <v>28.709999999999994</v>
      </c>
      <c r="Y304" s="15">
        <v>7.6666666666666689E-2</v>
      </c>
      <c r="Z304" s="15">
        <v>0.43333333333333318</v>
      </c>
      <c r="AA304" s="15">
        <v>0.7433333333333334</v>
      </c>
      <c r="AB304" s="15">
        <v>1.5099999999999996</v>
      </c>
      <c r="AC304" s="15"/>
      <c r="AD304" s="15">
        <v>1544.939228328064</v>
      </c>
      <c r="AE304" s="15">
        <v>217.48112627373607</v>
      </c>
      <c r="AF304" s="15">
        <v>42.797477219326403</v>
      </c>
      <c r="AG304" s="15"/>
      <c r="AH304" s="15">
        <v>27.271038165013888</v>
      </c>
      <c r="AI304" s="15">
        <v>7.3358064993055583E-2</v>
      </c>
      <c r="AJ304" s="15">
        <v>0.39125950129166664</v>
      </c>
      <c r="AK304" s="15">
        <v>0.69348437799305573</v>
      </c>
      <c r="AL304" s="15">
        <v>1.4417267484583336</v>
      </c>
      <c r="AM304" s="15"/>
    </row>
    <row r="305" spans="1:39" x14ac:dyDescent="0.15">
      <c r="A305" s="20">
        <v>2017</v>
      </c>
      <c r="B305" s="20">
        <v>12</v>
      </c>
      <c r="C305" s="21">
        <v>43070</v>
      </c>
      <c r="D305" s="22">
        <v>133</v>
      </c>
      <c r="E305" s="22">
        <v>92281</v>
      </c>
      <c r="F305" s="22">
        <v>744</v>
      </c>
      <c r="G305" s="23">
        <v>8653.0999999999985</v>
      </c>
      <c r="H305" s="23">
        <v>1665.5000000000005</v>
      </c>
      <c r="I305" s="23"/>
      <c r="J305" s="23">
        <v>1136.7000000000005</v>
      </c>
      <c r="K305" s="23">
        <v>1099.8</v>
      </c>
      <c r="L305" s="23">
        <v>44375</v>
      </c>
      <c r="M305" s="23">
        <v>3.6000000000000019</v>
      </c>
      <c r="N305" s="23">
        <v>16.499999999999996</v>
      </c>
      <c r="O305" s="23">
        <v>34.100000000000009</v>
      </c>
      <c r="P305" s="23">
        <v>61.199999999999989</v>
      </c>
      <c r="Q305" s="23"/>
      <c r="R305" s="23"/>
      <c r="S305" s="23">
        <v>2292.4</v>
      </c>
      <c r="T305" s="14">
        <v>1988.1219012761931</v>
      </c>
      <c r="U305" s="15">
        <v>279.13225806451607</v>
      </c>
      <c r="V305" s="15">
        <v>53.725806451612918</v>
      </c>
      <c r="W305" s="15"/>
      <c r="X305" s="15">
        <v>35.477419354838709</v>
      </c>
      <c r="Y305" s="15">
        <v>0.11612903225806458</v>
      </c>
      <c r="Z305" s="15">
        <v>0.53225806451612889</v>
      </c>
      <c r="AA305" s="15">
        <v>1.1000000000000003</v>
      </c>
      <c r="AB305" s="15">
        <v>1.9741935483870965</v>
      </c>
      <c r="AC305" s="15"/>
      <c r="AD305" s="15">
        <v>1900.8712653892455</v>
      </c>
      <c r="AE305" s="15">
        <v>266.71646756725141</v>
      </c>
      <c r="AF305" s="15">
        <v>51.760212207022867</v>
      </c>
      <c r="AG305" s="15"/>
      <c r="AH305" s="15">
        <v>34.101204663944898</v>
      </c>
      <c r="AI305" s="15">
        <v>0.11152452341397855</v>
      </c>
      <c r="AJ305" s="15">
        <v>0.49616989557123659</v>
      </c>
      <c r="AK305" s="15">
        <v>1.0443732279838716</v>
      </c>
      <c r="AL305" s="15">
        <v>1.9038215843145161</v>
      </c>
      <c r="AM305" s="15"/>
    </row>
    <row r="306" spans="1:39" x14ac:dyDescent="0.15">
      <c r="A306" s="20">
        <v>2018</v>
      </c>
      <c r="B306" s="20">
        <v>1</v>
      </c>
      <c r="C306" s="21">
        <v>43101</v>
      </c>
      <c r="D306" s="22">
        <v>130</v>
      </c>
      <c r="E306" s="22">
        <v>93811</v>
      </c>
      <c r="F306" s="22">
        <v>744</v>
      </c>
      <c r="G306" s="23">
        <v>9080.8999999999978</v>
      </c>
      <c r="H306" s="23">
        <v>1668.7</v>
      </c>
      <c r="I306" s="23"/>
      <c r="J306" s="23">
        <v>1107.9999999999998</v>
      </c>
      <c r="K306" s="23">
        <v>1090.8</v>
      </c>
      <c r="L306" s="23">
        <v>44118</v>
      </c>
      <c r="M306" s="23">
        <v>4.8</v>
      </c>
      <c r="N306" s="23">
        <v>18.500000000000004</v>
      </c>
      <c r="O306" s="23">
        <v>35.600000000000009</v>
      </c>
      <c r="P306" s="23">
        <v>57.700000000000024</v>
      </c>
      <c r="Q306" s="23"/>
      <c r="R306" s="23"/>
      <c r="S306" s="23">
        <v>2287.8000000000002</v>
      </c>
      <c r="T306" s="14">
        <v>2073.4654375758705</v>
      </c>
      <c r="U306" s="15">
        <v>292.93225806451608</v>
      </c>
      <c r="V306" s="15">
        <v>53.829032258064515</v>
      </c>
      <c r="W306" s="15"/>
      <c r="X306" s="15">
        <v>35.187096774193549</v>
      </c>
      <c r="Y306" s="15">
        <v>0.15483870967741936</v>
      </c>
      <c r="Z306" s="15">
        <v>0.59677419354838723</v>
      </c>
      <c r="AA306" s="15">
        <v>1.1483870967741938</v>
      </c>
      <c r="AB306" s="15">
        <v>1.8612903225806459</v>
      </c>
      <c r="AC306" s="15"/>
      <c r="AD306" s="15">
        <v>1985.0734627865179</v>
      </c>
      <c r="AE306" s="15">
        <v>280.28243997971089</v>
      </c>
      <c r="AF306" s="15">
        <v>51.992687296021494</v>
      </c>
      <c r="AG306" s="15"/>
      <c r="AH306" s="15">
        <v>33.865764331942209</v>
      </c>
      <c r="AI306" s="15">
        <v>0.1496033999260753</v>
      </c>
      <c r="AJ306" s="15">
        <v>0.55453784506048398</v>
      </c>
      <c r="AK306" s="15">
        <v>1.093367191801075</v>
      </c>
      <c r="AL306" s="15">
        <v>1.7983255704771508</v>
      </c>
      <c r="AM306" s="15"/>
    </row>
    <row r="307" spans="1:39" x14ac:dyDescent="0.15">
      <c r="A307" s="20">
        <v>2018</v>
      </c>
      <c r="B307" s="20">
        <v>2</v>
      </c>
      <c r="C307" s="21">
        <v>43132</v>
      </c>
      <c r="D307" s="22">
        <v>133</v>
      </c>
      <c r="E307" s="22">
        <v>86053</v>
      </c>
      <c r="F307" s="22">
        <v>672</v>
      </c>
      <c r="G307" s="23">
        <v>7680</v>
      </c>
      <c r="H307" s="23">
        <v>1478.2999999999995</v>
      </c>
      <c r="I307" s="23"/>
      <c r="J307" s="23">
        <v>1204.5</v>
      </c>
      <c r="K307" s="23">
        <v>953.9000000000002</v>
      </c>
      <c r="L307" s="23">
        <v>38688</v>
      </c>
      <c r="M307" s="23">
        <v>4.9999999999999991</v>
      </c>
      <c r="N307" s="23">
        <v>16.599999999999998</v>
      </c>
      <c r="O307" s="23">
        <v>31.6</v>
      </c>
      <c r="P307" s="23">
        <v>52.000000000000007</v>
      </c>
      <c r="Q307" s="23"/>
      <c r="R307" s="23"/>
      <c r="S307" s="23">
        <v>1907.3</v>
      </c>
      <c r="T307" s="14">
        <v>1949.5553110550359</v>
      </c>
      <c r="U307" s="15">
        <v>274.28571428571428</v>
      </c>
      <c r="V307" s="15">
        <v>52.796428571428557</v>
      </c>
      <c r="W307" s="15"/>
      <c r="X307" s="15">
        <v>34.06785714285715</v>
      </c>
      <c r="Y307" s="15">
        <v>0.17857142857142855</v>
      </c>
      <c r="Z307" s="15">
        <v>0.59285714285714275</v>
      </c>
      <c r="AA307" s="15">
        <v>1.1285714285714286</v>
      </c>
      <c r="AB307" s="15">
        <v>1.8571428571428574</v>
      </c>
      <c r="AC307" s="15"/>
      <c r="AD307" s="15">
        <v>1869.8391937994456</v>
      </c>
      <c r="AE307" s="15">
        <v>262.88982759597462</v>
      </c>
      <c r="AF307" s="15">
        <v>51.007761289918129</v>
      </c>
      <c r="AG307" s="15"/>
      <c r="AH307" s="15">
        <v>32.870996353206856</v>
      </c>
      <c r="AI307" s="15">
        <v>0.17300798834821426</v>
      </c>
      <c r="AJ307" s="15">
        <v>0.55823302903273797</v>
      </c>
      <c r="AK307" s="15">
        <v>1.0778787301413693</v>
      </c>
      <c r="AL307" s="15">
        <v>1.7913657528125007</v>
      </c>
      <c r="AM307" s="15"/>
    </row>
    <row r="308" spans="1:39" x14ac:dyDescent="0.15">
      <c r="A308" s="20">
        <v>2018</v>
      </c>
      <c r="B308" s="20">
        <v>3</v>
      </c>
      <c r="C308" s="21">
        <v>43160</v>
      </c>
      <c r="D308" s="22">
        <v>135</v>
      </c>
      <c r="E308" s="22">
        <v>96229</v>
      </c>
      <c r="F308" s="22">
        <v>744</v>
      </c>
      <c r="G308" s="23">
        <v>8140.1000000000013</v>
      </c>
      <c r="H308" s="23">
        <v>1683.0000000000002</v>
      </c>
      <c r="I308" s="23"/>
      <c r="J308" s="23">
        <v>1328.6000000000001</v>
      </c>
      <c r="K308" s="23">
        <v>1105.5999999999999</v>
      </c>
      <c r="L308" s="23">
        <v>44762</v>
      </c>
      <c r="M308" s="23">
        <v>8.5999999999999979</v>
      </c>
      <c r="N308" s="23">
        <v>26.899999999999995</v>
      </c>
      <c r="O308" s="23">
        <v>39.800000000000026</v>
      </c>
      <c r="P308" s="23">
        <v>58.300000000000011</v>
      </c>
      <c r="Q308" s="23"/>
      <c r="R308" s="23"/>
      <c r="S308" s="23">
        <v>1905.1</v>
      </c>
      <c r="T308" s="14">
        <v>1888.8186742988389</v>
      </c>
      <c r="U308" s="15">
        <v>262.58387096774197</v>
      </c>
      <c r="V308" s="15">
        <v>54.290322580645167</v>
      </c>
      <c r="W308" s="15"/>
      <c r="X308" s="15">
        <v>35.664516129032258</v>
      </c>
      <c r="Y308" s="15">
        <v>0.27741935483870961</v>
      </c>
      <c r="Z308" s="15">
        <v>0.8677419354838708</v>
      </c>
      <c r="AA308" s="15">
        <v>1.2838709677419362</v>
      </c>
      <c r="AB308" s="15">
        <v>1.880645161290323</v>
      </c>
      <c r="AC308" s="15"/>
      <c r="AD308" s="15">
        <v>1813.7646425212627</v>
      </c>
      <c r="AE308" s="15">
        <v>251.94646465064514</v>
      </c>
      <c r="AF308" s="15">
        <v>52.57252722346103</v>
      </c>
      <c r="AG308" s="15"/>
      <c r="AH308" s="15">
        <v>34.450621591417999</v>
      </c>
      <c r="AI308" s="15">
        <v>0.27134297721102152</v>
      </c>
      <c r="AJ308" s="15">
        <v>0.82379951705645171</v>
      </c>
      <c r="AK308" s="15">
        <v>1.2243157864516134</v>
      </c>
      <c r="AL308" s="15">
        <v>1.8321512405241935</v>
      </c>
      <c r="AM308" s="15"/>
    </row>
    <row r="309" spans="1:39" x14ac:dyDescent="0.15">
      <c r="A309" s="20">
        <v>2018</v>
      </c>
      <c r="B309" s="20">
        <v>4</v>
      </c>
      <c r="C309" s="21">
        <v>43191</v>
      </c>
      <c r="D309" s="22">
        <v>137</v>
      </c>
      <c r="E309" s="22">
        <v>95345</v>
      </c>
      <c r="F309" s="22">
        <v>720</v>
      </c>
      <c r="G309" s="23">
        <v>7823.5999999999958</v>
      </c>
      <c r="H309" s="23">
        <v>1514.1000000000008</v>
      </c>
      <c r="I309" s="23"/>
      <c r="J309" s="23">
        <v>1149.4999999999995</v>
      </c>
      <c r="K309" s="23">
        <v>1003.9999999999997</v>
      </c>
      <c r="L309" s="23">
        <v>40094</v>
      </c>
      <c r="M309" s="23">
        <v>7.6999999999999966</v>
      </c>
      <c r="N309" s="23">
        <v>21.20000000000001</v>
      </c>
      <c r="O309" s="23">
        <v>35.699999999999996</v>
      </c>
      <c r="P309" s="23">
        <v>58.3</v>
      </c>
      <c r="Q309" s="23"/>
      <c r="R309" s="23"/>
      <c r="S309" s="23">
        <v>1628.1</v>
      </c>
      <c r="T309" s="14">
        <v>1863.2366609586657</v>
      </c>
      <c r="U309" s="15">
        <v>260.78666666666652</v>
      </c>
      <c r="V309" s="15">
        <v>50.470000000000027</v>
      </c>
      <c r="W309" s="15"/>
      <c r="X309" s="15">
        <v>33.466666666666654</v>
      </c>
      <c r="Y309" s="15">
        <v>0.25666666666666654</v>
      </c>
      <c r="Z309" s="15">
        <v>0.706666666666667</v>
      </c>
      <c r="AA309" s="15">
        <v>1.19</v>
      </c>
      <c r="AB309" s="15">
        <v>1.9433333333333331</v>
      </c>
      <c r="AC309" s="15"/>
      <c r="AD309" s="15">
        <v>1791.7839712302277</v>
      </c>
      <c r="AE309" s="15">
        <v>250.67535208988187</v>
      </c>
      <c r="AF309" s="15">
        <v>48.793567784069452</v>
      </c>
      <c r="AG309" s="15"/>
      <c r="AH309" s="15">
        <v>32.295254569347222</v>
      </c>
      <c r="AI309" s="15">
        <v>0.25125684659027769</v>
      </c>
      <c r="AJ309" s="15">
        <v>0.66833598770138936</v>
      </c>
      <c r="AK309" s="15">
        <v>1.1393287494722215</v>
      </c>
      <c r="AL309" s="15">
        <v>1.8863390056736111</v>
      </c>
      <c r="AM309" s="15"/>
    </row>
    <row r="310" spans="1:39" x14ac:dyDescent="0.15">
      <c r="A310" s="20">
        <v>2018</v>
      </c>
      <c r="B310" s="20">
        <v>5</v>
      </c>
      <c r="C310" s="21">
        <v>43221</v>
      </c>
      <c r="D310" s="22">
        <v>138</v>
      </c>
      <c r="E310" s="22">
        <v>99914</v>
      </c>
      <c r="F310" s="22">
        <v>744</v>
      </c>
      <c r="G310" s="23">
        <v>8397.1999999999989</v>
      </c>
      <c r="H310" s="23">
        <v>1571.6999999999996</v>
      </c>
      <c r="I310" s="23"/>
      <c r="J310" s="23">
        <v>1210.2999999999997</v>
      </c>
      <c r="K310" s="23">
        <v>995.90000000000032</v>
      </c>
      <c r="L310" s="23">
        <v>39683</v>
      </c>
      <c r="M310" s="23">
        <v>6.9999999999999956</v>
      </c>
      <c r="N310" s="23">
        <v>25.800000000000004</v>
      </c>
      <c r="O310" s="23">
        <v>41.800000000000018</v>
      </c>
      <c r="P310" s="23">
        <v>62.70000000000001</v>
      </c>
      <c r="Q310" s="23"/>
      <c r="R310" s="23"/>
      <c r="S310" s="23">
        <v>1619.8</v>
      </c>
      <c r="T310" s="14">
        <v>1920.9108529522898</v>
      </c>
      <c r="U310" s="15">
        <v>270.87741935483865</v>
      </c>
      <c r="V310" s="15">
        <v>50.699999999999989</v>
      </c>
      <c r="W310" s="15"/>
      <c r="X310" s="15">
        <v>32.125806451612917</v>
      </c>
      <c r="Y310" s="15">
        <v>0.22580645161290308</v>
      </c>
      <c r="Z310" s="15">
        <v>0.83225806451612916</v>
      </c>
      <c r="AA310" s="15">
        <v>1.3483870967741942</v>
      </c>
      <c r="AB310" s="15">
        <v>2.0225806451612907</v>
      </c>
      <c r="AC310" s="15"/>
      <c r="AD310" s="15">
        <v>1841.9724465913205</v>
      </c>
      <c r="AE310" s="15">
        <v>259.5743829165994</v>
      </c>
      <c r="AF310" s="15">
        <v>48.962168561243274</v>
      </c>
      <c r="AG310" s="15"/>
      <c r="AH310" s="15">
        <v>30.960227207244628</v>
      </c>
      <c r="AI310" s="15">
        <v>0.22036087489247297</v>
      </c>
      <c r="AJ310" s="15">
        <v>0.79324752215725847</v>
      </c>
      <c r="AK310" s="15">
        <v>1.2963827309610219</v>
      </c>
      <c r="AL310" s="15">
        <v>1.9638956040658604</v>
      </c>
      <c r="AM310" s="15"/>
    </row>
    <row r="311" spans="1:39" x14ac:dyDescent="0.15">
      <c r="A311" s="20">
        <v>2018</v>
      </c>
      <c r="B311" s="20">
        <v>6</v>
      </c>
      <c r="C311" s="21">
        <v>43252</v>
      </c>
      <c r="D311" s="22">
        <v>137</v>
      </c>
      <c r="E311" s="22">
        <v>93855</v>
      </c>
      <c r="F311" s="22">
        <v>720</v>
      </c>
      <c r="G311" s="23">
        <v>7880.9000000000042</v>
      </c>
      <c r="H311" s="23">
        <v>1450.8999999999994</v>
      </c>
      <c r="I311" s="23"/>
      <c r="J311" s="23">
        <v>950.5</v>
      </c>
      <c r="K311" s="23">
        <v>844.29999999999984</v>
      </c>
      <c r="L311" s="23">
        <v>33568</v>
      </c>
      <c r="M311" s="23">
        <v>2.4000000000000008</v>
      </c>
      <c r="N311" s="23">
        <v>16.299999999999997</v>
      </c>
      <c r="O311" s="23">
        <v>29.599999999999994</v>
      </c>
      <c r="P311" s="23">
        <v>55.900000000000027</v>
      </c>
      <c r="Q311" s="23"/>
      <c r="R311" s="23"/>
      <c r="S311" s="23">
        <v>1607.9</v>
      </c>
      <c r="T311" s="14">
        <v>1839.9967802505676</v>
      </c>
      <c r="U311" s="15">
        <v>262.69666666666683</v>
      </c>
      <c r="V311" s="15">
        <v>48.363333333333316</v>
      </c>
      <c r="W311" s="15"/>
      <c r="X311" s="15">
        <v>28.143333333333327</v>
      </c>
      <c r="Y311" s="15">
        <v>8.0000000000000029E-2</v>
      </c>
      <c r="Z311" s="15">
        <v>0.54333333333333322</v>
      </c>
      <c r="AA311" s="15">
        <v>0.98666666666666647</v>
      </c>
      <c r="AB311" s="15">
        <v>1.8633333333333342</v>
      </c>
      <c r="AC311" s="15"/>
      <c r="AD311" s="15">
        <v>1772.0055109920293</v>
      </c>
      <c r="AE311" s="15">
        <v>253.0083893723195</v>
      </c>
      <c r="AF311" s="15">
        <v>46.719317707298593</v>
      </c>
      <c r="AG311" s="15"/>
      <c r="AH311" s="15">
        <v>27.089918951583325</v>
      </c>
      <c r="AI311" s="15">
        <v>7.5242007527777807E-2</v>
      </c>
      <c r="AJ311" s="15">
        <v>0.51154831743749984</v>
      </c>
      <c r="AK311" s="15">
        <v>0.93932874980555525</v>
      </c>
      <c r="AL311" s="15">
        <v>1.8126205845902783</v>
      </c>
      <c r="AM311" s="15"/>
    </row>
    <row r="312" spans="1:39" x14ac:dyDescent="0.15">
      <c r="A312" s="20">
        <v>2018</v>
      </c>
      <c r="B312" s="20">
        <v>7</v>
      </c>
      <c r="C312" s="21">
        <v>43282</v>
      </c>
      <c r="D312" s="22">
        <v>136</v>
      </c>
      <c r="E312" s="22">
        <v>99587</v>
      </c>
      <c r="F312" s="22">
        <v>744</v>
      </c>
      <c r="G312" s="23">
        <v>7873.1</v>
      </c>
      <c r="H312" s="23">
        <v>1583.9999999999989</v>
      </c>
      <c r="I312" s="23"/>
      <c r="J312" s="23">
        <v>1107.1000000000001</v>
      </c>
      <c r="K312" s="23">
        <v>988.30000000000052</v>
      </c>
      <c r="L312" s="23">
        <v>39254</v>
      </c>
      <c r="M312" s="23">
        <v>2.100000000000001</v>
      </c>
      <c r="N312" s="23">
        <v>24.799999999999986</v>
      </c>
      <c r="O312" s="23">
        <v>42.699999999999989</v>
      </c>
      <c r="P312" s="23">
        <v>77.400000000000006</v>
      </c>
      <c r="Q312" s="23"/>
      <c r="R312" s="23"/>
      <c r="S312" s="23">
        <v>1618.8</v>
      </c>
      <c r="T312" s="14">
        <v>1815.0860936411937</v>
      </c>
      <c r="U312" s="15">
        <v>253.97096774193548</v>
      </c>
      <c r="V312" s="15">
        <v>51.096774193548349</v>
      </c>
      <c r="W312" s="15"/>
      <c r="X312" s="15">
        <v>31.880645161290339</v>
      </c>
      <c r="Y312" s="15">
        <v>6.7741935483871002E-2</v>
      </c>
      <c r="Z312" s="15">
        <v>0.7999999999999996</v>
      </c>
      <c r="AA312" s="15">
        <v>1.3774193548387093</v>
      </c>
      <c r="AB312" s="15">
        <v>2.4967741935483874</v>
      </c>
      <c r="AC312" s="15"/>
      <c r="AD312" s="15">
        <v>1741.4487774674324</v>
      </c>
      <c r="AE312" s="15">
        <v>243.47960540521504</v>
      </c>
      <c r="AF312" s="15">
        <v>49.417717591263404</v>
      </c>
      <c r="AG312" s="15"/>
      <c r="AH312" s="15">
        <v>30.773388574200276</v>
      </c>
      <c r="AI312" s="15">
        <v>6.3557960577957012E-2</v>
      </c>
      <c r="AJ312" s="15">
        <v>0.75659521608870928</v>
      </c>
      <c r="AK312" s="15">
        <v>1.3140793681048382</v>
      </c>
      <c r="AL312" s="15">
        <v>2.4290237389180098</v>
      </c>
      <c r="AM312" s="15"/>
    </row>
    <row r="313" spans="1:39" x14ac:dyDescent="0.15">
      <c r="A313" s="20">
        <v>2018</v>
      </c>
      <c r="B313" s="20">
        <v>8</v>
      </c>
      <c r="C313" s="21">
        <v>43313</v>
      </c>
      <c r="D313" s="22">
        <v>136</v>
      </c>
      <c r="E313" s="22">
        <v>98426</v>
      </c>
      <c r="F313" s="22">
        <v>744</v>
      </c>
      <c r="G313" s="23">
        <v>7505.1</v>
      </c>
      <c r="H313" s="23">
        <v>1509.9000000000003</v>
      </c>
      <c r="I313" s="23"/>
      <c r="J313" s="23">
        <v>1004.1</v>
      </c>
      <c r="K313" s="23">
        <v>939.80000000000018</v>
      </c>
      <c r="L313" s="23">
        <v>37380</v>
      </c>
      <c r="M313" s="23">
        <v>2.1000000000000005</v>
      </c>
      <c r="N313" s="23">
        <v>23.6</v>
      </c>
      <c r="O313" s="23">
        <v>41.599999999999987</v>
      </c>
      <c r="P313" s="23">
        <v>78.500000000000014</v>
      </c>
      <c r="Q313" s="23"/>
      <c r="R313" s="23"/>
      <c r="S313" s="23">
        <v>1536.4</v>
      </c>
      <c r="T313" s="14">
        <v>1730.9593738439357</v>
      </c>
      <c r="U313" s="15">
        <v>242.10000000000002</v>
      </c>
      <c r="V313" s="15">
        <v>48.706451612903237</v>
      </c>
      <c r="W313" s="15"/>
      <c r="X313" s="15">
        <v>30.316129032258072</v>
      </c>
      <c r="Y313" s="15">
        <v>6.7741935483870988E-2</v>
      </c>
      <c r="Z313" s="15">
        <v>0.76129032258064522</v>
      </c>
      <c r="AA313" s="15">
        <v>1.3419354838709674</v>
      </c>
      <c r="AB313" s="15">
        <v>2.5322580645161294</v>
      </c>
      <c r="AC313" s="15"/>
      <c r="AD313" s="15">
        <v>1655.5899650838865</v>
      </c>
      <c r="AE313" s="15">
        <v>231.36814484588038</v>
      </c>
      <c r="AF313" s="15">
        <v>47.001632098292987</v>
      </c>
      <c r="AG313" s="15"/>
      <c r="AH313" s="15">
        <v>29.173844129569893</v>
      </c>
      <c r="AI313" s="15">
        <v>6.3768227547043047E-2</v>
      </c>
      <c r="AJ313" s="15">
        <v>0.71540763370295712</v>
      </c>
      <c r="AK313" s="15">
        <v>1.2785715632728487</v>
      </c>
      <c r="AL313" s="15">
        <v>2.4647178768548383</v>
      </c>
      <c r="AM313" s="15"/>
    </row>
    <row r="314" spans="1:39" x14ac:dyDescent="0.15">
      <c r="A314" s="20">
        <v>2018</v>
      </c>
      <c r="B314" s="20">
        <v>9</v>
      </c>
      <c r="C314" s="21">
        <v>43344</v>
      </c>
      <c r="D314" s="22">
        <v>136</v>
      </c>
      <c r="E314" s="22">
        <v>96239</v>
      </c>
      <c r="F314" s="22">
        <v>720</v>
      </c>
      <c r="G314" s="23">
        <v>6683.9999999999973</v>
      </c>
      <c r="H314" s="23">
        <v>1353.5</v>
      </c>
      <c r="I314" s="23"/>
      <c r="J314" s="23">
        <v>1319.2999999999997</v>
      </c>
      <c r="K314" s="23">
        <v>835.79999999999973</v>
      </c>
      <c r="L314" s="23">
        <v>33088</v>
      </c>
      <c r="M314" s="23">
        <v>1.0999999999999999</v>
      </c>
      <c r="N314" s="23">
        <v>18.399999999999991</v>
      </c>
      <c r="O314" s="23">
        <v>31.499999999999993</v>
      </c>
      <c r="P314" s="23">
        <v>60.300000000000018</v>
      </c>
      <c r="Q314" s="23"/>
      <c r="R314" s="23"/>
      <c r="S314" s="23">
        <v>1543</v>
      </c>
      <c r="T314" s="14">
        <v>1588.8478227133994</v>
      </c>
      <c r="U314" s="15">
        <v>222.7999999999999</v>
      </c>
      <c r="V314" s="15">
        <v>45.116666666666667</v>
      </c>
      <c r="W314" s="15"/>
      <c r="X314" s="15">
        <v>27.859999999999992</v>
      </c>
      <c r="Y314" s="15">
        <v>3.666666666666666E-2</v>
      </c>
      <c r="Z314" s="15">
        <v>0.61333333333333306</v>
      </c>
      <c r="AA314" s="15">
        <v>1.0499999999999998</v>
      </c>
      <c r="AB314" s="15">
        <v>2.0100000000000007</v>
      </c>
      <c r="AC314" s="15"/>
      <c r="AD314" s="15">
        <v>1513.7770146856117</v>
      </c>
      <c r="AE314" s="15">
        <v>212.14314462375688</v>
      </c>
      <c r="AF314" s="15">
        <v>43.436076167513882</v>
      </c>
      <c r="AG314" s="15"/>
      <c r="AH314" s="15">
        <v>26.681831109826383</v>
      </c>
      <c r="AI314" s="15">
        <v>3.4782724131944436E-2</v>
      </c>
      <c r="AJ314" s="15">
        <v>0.57811871183333308</v>
      </c>
      <c r="AK314" s="15">
        <v>0.98667197540277729</v>
      </c>
      <c r="AL314" s="15">
        <v>1.9357119093958335</v>
      </c>
      <c r="AM314" s="15"/>
    </row>
    <row r="315" spans="1:39" x14ac:dyDescent="0.15">
      <c r="A315" s="20">
        <v>2018</v>
      </c>
      <c r="B315" s="20">
        <v>10</v>
      </c>
      <c r="C315" s="21">
        <v>43374</v>
      </c>
      <c r="D315" s="22">
        <v>137</v>
      </c>
      <c r="E315" s="22">
        <v>99967</v>
      </c>
      <c r="F315" s="22">
        <v>744</v>
      </c>
      <c r="G315" s="23">
        <v>6644.1</v>
      </c>
      <c r="H315" s="23">
        <v>1464.2000000000005</v>
      </c>
      <c r="I315" s="23"/>
      <c r="J315" s="23">
        <v>1684.6000000000001</v>
      </c>
      <c r="K315" s="23">
        <v>804.4000000000002</v>
      </c>
      <c r="L315" s="23">
        <v>31773</v>
      </c>
      <c r="M315" s="23">
        <v>0.6</v>
      </c>
      <c r="N315" s="23">
        <v>18.399999999999988</v>
      </c>
      <c r="O315" s="23">
        <v>31.900000000000002</v>
      </c>
      <c r="P315" s="23">
        <v>58.400000000000013</v>
      </c>
      <c r="Q315" s="23"/>
      <c r="R315" s="23"/>
      <c r="S315" s="23">
        <v>1624</v>
      </c>
      <c r="T315" s="14">
        <v>1523.130299343097</v>
      </c>
      <c r="U315" s="15">
        <v>214.32580645161292</v>
      </c>
      <c r="V315" s="15">
        <v>47.232258064516145</v>
      </c>
      <c r="W315" s="15"/>
      <c r="X315" s="15">
        <v>25.948387096774201</v>
      </c>
      <c r="Y315" s="15">
        <v>1.935483870967742E-2</v>
      </c>
      <c r="Z315" s="15">
        <v>0.59354838709677382</v>
      </c>
      <c r="AA315" s="15">
        <v>1.0290322580645161</v>
      </c>
      <c r="AB315" s="15">
        <v>1.8838709677419359</v>
      </c>
      <c r="AC315" s="15"/>
      <c r="AD315" s="15">
        <v>1452.5262183820792</v>
      </c>
      <c r="AE315" s="15">
        <v>204.32151681426075</v>
      </c>
      <c r="AF315" s="15">
        <v>45.504710920544348</v>
      </c>
      <c r="AG315" s="15"/>
      <c r="AH315" s="15">
        <v>24.841368089919364</v>
      </c>
      <c r="AI315" s="15">
        <v>1.7531668514784944E-2</v>
      </c>
      <c r="AJ315" s="15">
        <v>0.54892730003360179</v>
      </c>
      <c r="AK315" s="15">
        <v>0.96152966122311767</v>
      </c>
      <c r="AL315" s="15">
        <v>1.8140366388306455</v>
      </c>
      <c r="AM315" s="15"/>
    </row>
    <row r="316" spans="1:39" x14ac:dyDescent="0.15">
      <c r="A316" s="20">
        <v>2018</v>
      </c>
      <c r="B316" s="20">
        <v>11</v>
      </c>
      <c r="C316" s="21">
        <v>43405</v>
      </c>
      <c r="D316" s="22">
        <v>137</v>
      </c>
      <c r="E316" s="22">
        <v>97139</v>
      </c>
      <c r="F316" s="22">
        <v>720</v>
      </c>
      <c r="G316" s="23">
        <v>6079.2999999999993</v>
      </c>
      <c r="H316" s="23">
        <v>1394.1999999999996</v>
      </c>
      <c r="I316" s="23"/>
      <c r="J316" s="23">
        <v>1631.8999999999999</v>
      </c>
      <c r="K316" s="23">
        <v>757.2</v>
      </c>
      <c r="L316" s="23">
        <v>29922</v>
      </c>
      <c r="M316" s="23">
        <v>0.89999999999999991</v>
      </c>
      <c r="N316" s="23">
        <v>18.29999999999999</v>
      </c>
      <c r="O316" s="23">
        <v>30.399999999999988</v>
      </c>
      <c r="P316" s="23">
        <v>53.000000000000021</v>
      </c>
      <c r="Q316" s="23"/>
      <c r="R316" s="23"/>
      <c r="S316" s="23">
        <v>1581</v>
      </c>
      <c r="T316" s="14">
        <v>1444.8064914089332</v>
      </c>
      <c r="U316" s="15">
        <v>202.64333333333332</v>
      </c>
      <c r="V316" s="15">
        <v>46.473333333333322</v>
      </c>
      <c r="W316" s="15"/>
      <c r="X316" s="15">
        <v>25.240000000000002</v>
      </c>
      <c r="Y316" s="15">
        <v>2.9999999999999995E-2</v>
      </c>
      <c r="Z316" s="15">
        <v>0.60999999999999965</v>
      </c>
      <c r="AA316" s="15">
        <v>1.013333333333333</v>
      </c>
      <c r="AB316" s="15">
        <v>1.7666666666666673</v>
      </c>
      <c r="AC316" s="15"/>
      <c r="AD316" s="15">
        <v>1374.0372423630031</v>
      </c>
      <c r="AE316" s="15">
        <v>192.58824344340277</v>
      </c>
      <c r="AF316" s="15">
        <v>44.798254242263859</v>
      </c>
      <c r="AG316" s="15"/>
      <c r="AH316" s="15">
        <v>24.17510436503472</v>
      </c>
      <c r="AI316" s="15">
        <v>2.8116057465277774E-2</v>
      </c>
      <c r="AJ316" s="15">
        <v>0.55422982283333289</v>
      </c>
      <c r="AK316" s="15">
        <v>0.93577814060416609</v>
      </c>
      <c r="AL316" s="15">
        <v>1.7032229485416672</v>
      </c>
      <c r="AM316" s="15"/>
    </row>
    <row r="317" spans="1:39" x14ac:dyDescent="0.15">
      <c r="A317" s="20">
        <v>2018</v>
      </c>
      <c r="B317" s="20">
        <v>12</v>
      </c>
      <c r="C317" s="21">
        <v>43435</v>
      </c>
      <c r="D317" s="22">
        <v>137</v>
      </c>
      <c r="E317" s="22">
        <v>100227</v>
      </c>
      <c r="F317" s="22">
        <v>744</v>
      </c>
      <c r="G317" s="23">
        <v>5832</v>
      </c>
      <c r="H317" s="23">
        <v>1395.2999999999997</v>
      </c>
      <c r="I317" s="23"/>
      <c r="J317" s="23">
        <v>1710.3999999999999</v>
      </c>
      <c r="K317" s="23">
        <v>736.00000000000023</v>
      </c>
      <c r="L317" s="23">
        <v>29073</v>
      </c>
      <c r="M317" s="23">
        <v>0.2</v>
      </c>
      <c r="N317" s="23">
        <v>14.699999999999978</v>
      </c>
      <c r="O317" s="23">
        <v>27</v>
      </c>
      <c r="P317" s="23">
        <v>48.500000000000028</v>
      </c>
      <c r="Q317" s="23"/>
      <c r="R317" s="23"/>
      <c r="S317" s="23">
        <v>1576</v>
      </c>
      <c r="T317" s="14">
        <v>1341.5169268335483</v>
      </c>
      <c r="U317" s="15">
        <v>188.12903225806451</v>
      </c>
      <c r="V317" s="15">
        <v>45.00967741935483</v>
      </c>
      <c r="W317" s="15"/>
      <c r="X317" s="15">
        <v>23.741935483870975</v>
      </c>
      <c r="Y317" s="15">
        <v>6.4516129032258064E-3</v>
      </c>
      <c r="Z317" s="15">
        <v>0.47419354838709604</v>
      </c>
      <c r="AA317" s="15">
        <v>0.87096774193548387</v>
      </c>
      <c r="AB317" s="15">
        <v>1.5645161290322589</v>
      </c>
      <c r="AC317" s="15"/>
      <c r="AD317" s="15">
        <v>1271.134527620093</v>
      </c>
      <c r="AE317" s="15">
        <v>178.06694204291665</v>
      </c>
      <c r="AF317" s="15">
        <v>43.384914994079281</v>
      </c>
      <c r="AG317" s="15"/>
      <c r="AH317" s="15">
        <v>22.715969325947587</v>
      </c>
      <c r="AI317" s="15">
        <v>6.4516129032258064E-3</v>
      </c>
      <c r="AJ317" s="15">
        <v>0.43223669971774153</v>
      </c>
      <c r="AK317" s="15">
        <v>0.80114963936827965</v>
      </c>
      <c r="AL317" s="15">
        <v>1.5097090604166672</v>
      </c>
      <c r="AM317" s="15"/>
    </row>
    <row r="318" spans="1:39" x14ac:dyDescent="0.15">
      <c r="A318" s="20">
        <v>2019</v>
      </c>
      <c r="B318" s="20">
        <v>1</v>
      </c>
      <c r="C318" s="21">
        <v>43466</v>
      </c>
      <c r="D318" s="22">
        <v>137</v>
      </c>
      <c r="E318" s="22">
        <v>100601</v>
      </c>
      <c r="F318" s="22">
        <v>744</v>
      </c>
      <c r="G318" s="23">
        <v>5551.9000000000024</v>
      </c>
      <c r="H318" s="23">
        <v>1161.4999999999998</v>
      </c>
      <c r="I318" s="23"/>
      <c r="J318" s="23">
        <v>1648.7000000000005</v>
      </c>
      <c r="K318" s="23">
        <v>624.6</v>
      </c>
      <c r="L318" s="23">
        <v>24689</v>
      </c>
      <c r="M318" s="23">
        <v>0.30000000000000004</v>
      </c>
      <c r="N318" s="23">
        <v>12.899999999999986</v>
      </c>
      <c r="O318" s="23">
        <v>21.900000000000006</v>
      </c>
      <c r="P318" s="23">
        <v>40.700000000000017</v>
      </c>
      <c r="Q318" s="23"/>
      <c r="R318" s="23"/>
      <c r="S318" s="23">
        <v>1479</v>
      </c>
      <c r="T318" s="14">
        <v>1260.5646178991619</v>
      </c>
      <c r="U318" s="15">
        <v>179.09354838709686</v>
      </c>
      <c r="V318" s="15">
        <v>37.467741935483865</v>
      </c>
      <c r="W318" s="15"/>
      <c r="X318" s="15">
        <v>20.148387096774194</v>
      </c>
      <c r="Y318" s="15">
        <v>9.6774193548387118E-3</v>
      </c>
      <c r="Z318" s="15">
        <v>0.41612903225806408</v>
      </c>
      <c r="AA318" s="15">
        <v>0.706451612903226</v>
      </c>
      <c r="AB318" s="15">
        <v>1.3129032258064521</v>
      </c>
      <c r="AC318" s="15"/>
      <c r="AD318" s="15">
        <v>1189.7572920523482</v>
      </c>
      <c r="AE318" s="15">
        <v>168.94121768593416</v>
      </c>
      <c r="AF318" s="15">
        <v>35.983742231182795</v>
      </c>
      <c r="AG318" s="15"/>
      <c r="AH318" s="15">
        <v>19.137578953131719</v>
      </c>
      <c r="AI318" s="15">
        <v>7.8542491599462375E-3</v>
      </c>
      <c r="AJ318" s="15">
        <v>0.37330718152553738</v>
      </c>
      <c r="AK318" s="15">
        <v>0.64745543092741942</v>
      </c>
      <c r="AL318" s="15">
        <v>1.2584688230779579</v>
      </c>
      <c r="AM318" s="15"/>
    </row>
    <row r="319" spans="1:39" x14ac:dyDescent="0.15">
      <c r="A319" s="20">
        <v>2019</v>
      </c>
      <c r="B319" s="20">
        <v>2</v>
      </c>
      <c r="C319" s="21">
        <v>43497</v>
      </c>
      <c r="D319" s="22">
        <v>137</v>
      </c>
      <c r="E319" s="22">
        <v>87441</v>
      </c>
      <c r="F319" s="22">
        <v>672</v>
      </c>
      <c r="G319" s="23">
        <v>4641.2999999999993</v>
      </c>
      <c r="H319" s="23">
        <v>1086</v>
      </c>
      <c r="I319" s="23"/>
      <c r="J319" s="23">
        <v>1312.5</v>
      </c>
      <c r="K319" s="23">
        <v>526.1</v>
      </c>
      <c r="L319" s="23">
        <v>20805</v>
      </c>
      <c r="M319" s="23">
        <v>0.4</v>
      </c>
      <c r="N319" s="23">
        <v>10.199999999999987</v>
      </c>
      <c r="O319" s="23">
        <v>18.299999999999983</v>
      </c>
      <c r="P319" s="23">
        <v>27.100000000000005</v>
      </c>
      <c r="Q319" s="23"/>
      <c r="R319" s="23"/>
      <c r="S319" s="23">
        <v>1251</v>
      </c>
      <c r="T319" s="14">
        <v>1165.8943350592499</v>
      </c>
      <c r="U319" s="15">
        <v>165.76071428571427</v>
      </c>
      <c r="V319" s="15">
        <v>38.785714285714285</v>
      </c>
      <c r="W319" s="15"/>
      <c r="X319" s="15">
        <v>18.789285714285715</v>
      </c>
      <c r="Y319" s="15">
        <v>1.4285714285714287E-2</v>
      </c>
      <c r="Z319" s="15">
        <v>0.36428571428571382</v>
      </c>
      <c r="AA319" s="15">
        <v>0.65357142857142791</v>
      </c>
      <c r="AB319" s="15">
        <v>0.96785714285714308</v>
      </c>
      <c r="AC319" s="15"/>
      <c r="AD319" s="15">
        <v>1095.9354896344316</v>
      </c>
      <c r="AE319" s="15">
        <v>155.69800524787948</v>
      </c>
      <c r="AF319" s="15">
        <v>37.091451220706851</v>
      </c>
      <c r="AG319" s="15"/>
      <c r="AH319" s="15">
        <v>17.850982364747022</v>
      </c>
      <c r="AI319" s="15">
        <v>1.2499999999999999E-2</v>
      </c>
      <c r="AJ319" s="15">
        <v>0.31281228983630915</v>
      </c>
      <c r="AK319" s="15">
        <v>0.57906636153273749</v>
      </c>
      <c r="AL319" s="15">
        <v>0.91496329072916682</v>
      </c>
      <c r="AM319" s="15"/>
    </row>
    <row r="320" spans="1:39" x14ac:dyDescent="0.15">
      <c r="A320" s="20">
        <v>2019</v>
      </c>
      <c r="B320" s="20">
        <v>3</v>
      </c>
      <c r="C320" s="21">
        <v>43525</v>
      </c>
      <c r="D320" s="22">
        <v>138</v>
      </c>
      <c r="E320" s="22">
        <v>100057</v>
      </c>
      <c r="F320" s="22">
        <v>744</v>
      </c>
      <c r="G320" s="23">
        <v>5058.9000000000005</v>
      </c>
      <c r="H320" s="23">
        <v>1197.2000000000003</v>
      </c>
      <c r="I320" s="23"/>
      <c r="J320" s="23">
        <v>1568.9000000000003</v>
      </c>
      <c r="K320" s="23">
        <v>651.29999999999984</v>
      </c>
      <c r="L320" s="23">
        <v>25611</v>
      </c>
      <c r="M320" s="23">
        <v>0.99999999999999989</v>
      </c>
      <c r="N320" s="23">
        <v>12.399999999999988</v>
      </c>
      <c r="O320" s="23">
        <v>21.299999999999997</v>
      </c>
      <c r="P320" s="23">
        <v>40.700000000000024</v>
      </c>
      <c r="Q320" s="23"/>
      <c r="R320" s="23"/>
      <c r="S320" s="23">
        <v>1343</v>
      </c>
      <c r="T320" s="14">
        <v>1165.513846769258</v>
      </c>
      <c r="U320" s="15">
        <v>163.19032258064519</v>
      </c>
      <c r="V320" s="15">
        <v>38.61935483870969</v>
      </c>
      <c r="W320" s="15"/>
      <c r="X320" s="15">
        <v>21.009677419354833</v>
      </c>
      <c r="Y320" s="15">
        <v>3.2258064516129031E-2</v>
      </c>
      <c r="Z320" s="15">
        <v>0.39999999999999963</v>
      </c>
      <c r="AA320" s="15">
        <v>0.68709677419354831</v>
      </c>
      <c r="AB320" s="15">
        <v>1.3129032258064524</v>
      </c>
      <c r="AC320" s="15"/>
      <c r="AD320" s="15">
        <v>1096.9484631311834</v>
      </c>
      <c r="AE320" s="15">
        <v>153.56338455273527</v>
      </c>
      <c r="AF320" s="15">
        <v>36.859579507392475</v>
      </c>
      <c r="AG320" s="15"/>
      <c r="AH320" s="15">
        <v>19.838402979489242</v>
      </c>
      <c r="AI320" s="15">
        <v>3.0224627352150531E-2</v>
      </c>
      <c r="AJ320" s="15">
        <v>0.35266680681451595</v>
      </c>
      <c r="AK320" s="15">
        <v>0.61970870821908586</v>
      </c>
      <c r="AL320" s="15">
        <v>1.252741177150539</v>
      </c>
      <c r="AM320" s="15"/>
    </row>
    <row r="321" spans="1:39" x14ac:dyDescent="0.15">
      <c r="A321" s="20">
        <v>2019</v>
      </c>
      <c r="B321" s="20">
        <v>4</v>
      </c>
      <c r="C321" s="21">
        <v>43556</v>
      </c>
      <c r="D321" s="22">
        <v>136</v>
      </c>
      <c r="E321" s="22">
        <v>95997</v>
      </c>
      <c r="F321" s="22">
        <v>720</v>
      </c>
      <c r="G321" s="23">
        <v>4766.6999999999989</v>
      </c>
      <c r="H321" s="23">
        <v>1193.5999999999999</v>
      </c>
      <c r="I321" s="23"/>
      <c r="J321" s="23">
        <v>1395.2999999999997</v>
      </c>
      <c r="K321" s="23">
        <v>671.60000000000036</v>
      </c>
      <c r="L321" s="23">
        <v>26527</v>
      </c>
      <c r="M321" s="23">
        <v>0.99999999999999989</v>
      </c>
      <c r="N321" s="23">
        <v>12.999999999999984</v>
      </c>
      <c r="O321" s="23">
        <v>22.599999999999998</v>
      </c>
      <c r="P321" s="23">
        <v>36.5</v>
      </c>
      <c r="Q321" s="23"/>
      <c r="R321" s="23"/>
      <c r="S321" s="23">
        <v>1171</v>
      </c>
      <c r="T321" s="14">
        <v>1146.5954924267996</v>
      </c>
      <c r="U321" s="15">
        <v>158.88999999999996</v>
      </c>
      <c r="V321" s="15">
        <v>39.786666666666662</v>
      </c>
      <c r="W321" s="15"/>
      <c r="X321" s="15">
        <v>22.386666666666677</v>
      </c>
      <c r="Y321" s="15">
        <v>3.3333333333333333E-2</v>
      </c>
      <c r="Z321" s="15">
        <v>0.43333333333333279</v>
      </c>
      <c r="AA321" s="15">
        <v>0.7533333333333333</v>
      </c>
      <c r="AB321" s="15">
        <v>1.2166666666666666</v>
      </c>
      <c r="AC321" s="15"/>
      <c r="AD321" s="15">
        <v>1075.1906432125456</v>
      </c>
      <c r="AE321" s="15">
        <v>148.77956651320139</v>
      </c>
      <c r="AF321" s="15">
        <v>38.08478578947917</v>
      </c>
      <c r="AG321" s="15"/>
      <c r="AH321" s="15">
        <v>21.247306321763894</v>
      </c>
      <c r="AI321" s="15">
        <v>3.1449390798611108E-2</v>
      </c>
      <c r="AJ321" s="15">
        <v>0.38787670430555521</v>
      </c>
      <c r="AK321" s="15">
        <v>0.69427928615277779</v>
      </c>
      <c r="AL321" s="15">
        <v>1.1483881050555558</v>
      </c>
      <c r="AM321" s="15"/>
    </row>
    <row r="322" spans="1:39" x14ac:dyDescent="0.15">
      <c r="A322" s="20">
        <v>2019</v>
      </c>
      <c r="B322" s="20">
        <v>5</v>
      </c>
      <c r="C322" s="21">
        <v>43586</v>
      </c>
      <c r="D322" s="22">
        <v>136</v>
      </c>
      <c r="E322" s="22">
        <v>99107</v>
      </c>
      <c r="F322" s="22">
        <v>744</v>
      </c>
      <c r="G322" s="23">
        <v>4834.9999999999991</v>
      </c>
      <c r="H322" s="23">
        <v>1232.9999999999995</v>
      </c>
      <c r="I322" s="23"/>
      <c r="J322" s="23">
        <v>1494.6999999999998</v>
      </c>
      <c r="K322" s="23">
        <v>728.10000000000014</v>
      </c>
      <c r="L322" s="23">
        <v>28646</v>
      </c>
      <c r="M322" s="23">
        <v>0.89999999999999991</v>
      </c>
      <c r="N322" s="23">
        <v>12.999999999999982</v>
      </c>
      <c r="O322" s="23">
        <v>26.099999999999994</v>
      </c>
      <c r="P322" s="23">
        <v>51.500000000000014</v>
      </c>
      <c r="Q322" s="23">
        <v>0.1</v>
      </c>
      <c r="R322" s="23"/>
      <c r="S322" s="23">
        <v>1100</v>
      </c>
      <c r="T322" s="14">
        <v>1137.9498278722256</v>
      </c>
      <c r="U322" s="15">
        <v>155.96774193548384</v>
      </c>
      <c r="V322" s="15">
        <v>39.774193548387082</v>
      </c>
      <c r="W322" s="15"/>
      <c r="X322" s="15">
        <v>23.487096774193553</v>
      </c>
      <c r="Y322" s="15">
        <v>2.9032258064516127E-2</v>
      </c>
      <c r="Z322" s="15">
        <v>0.41935483870967682</v>
      </c>
      <c r="AA322" s="15">
        <v>0.8419354838709675</v>
      </c>
      <c r="AB322" s="15">
        <v>1.6612903225806457</v>
      </c>
      <c r="AC322" s="15">
        <v>3.2258064516129032E-3</v>
      </c>
      <c r="AD322" s="15">
        <v>1066.902615602515</v>
      </c>
      <c r="AE322" s="15">
        <v>145.90309269622978</v>
      </c>
      <c r="AF322" s="15">
        <v>38.048528525067198</v>
      </c>
      <c r="AG322" s="15"/>
      <c r="AH322" s="15">
        <v>22.360982820443549</v>
      </c>
      <c r="AI322" s="15">
        <v>2.5058550127688171E-2</v>
      </c>
      <c r="AJ322" s="15">
        <v>0.37634665487231156</v>
      </c>
      <c r="AK322" s="15">
        <v>0.77903739555107543</v>
      </c>
      <c r="AL322" s="15">
        <v>1.5951715662634423</v>
      </c>
      <c r="AM322" s="15">
        <v>3.2258064516129032E-3</v>
      </c>
    </row>
    <row r="323" spans="1:39" x14ac:dyDescent="0.15">
      <c r="A323" s="20">
        <v>2019</v>
      </c>
      <c r="B323" s="20">
        <v>6</v>
      </c>
      <c r="C323" s="21">
        <v>43617</v>
      </c>
      <c r="D323" s="22">
        <v>135</v>
      </c>
      <c r="E323" s="22">
        <v>95560</v>
      </c>
      <c r="F323" s="22">
        <v>720</v>
      </c>
      <c r="G323" s="23">
        <v>4425.6000000000004</v>
      </c>
      <c r="H323" s="23">
        <v>1196.3000000000002</v>
      </c>
      <c r="I323" s="23"/>
      <c r="J323" s="23">
        <v>1791.6000000000008</v>
      </c>
      <c r="K323" s="23">
        <v>664.80000000000018</v>
      </c>
      <c r="L323" s="23">
        <v>26087</v>
      </c>
      <c r="M323" s="23">
        <v>0.79999999999999993</v>
      </c>
      <c r="N323" s="23">
        <v>12.199999999999989</v>
      </c>
      <c r="O323" s="23">
        <v>25.000000000000011</v>
      </c>
      <c r="P323" s="23">
        <v>50.300000000000033</v>
      </c>
      <c r="Q323" s="23">
        <v>0.1</v>
      </c>
      <c r="R323" s="23"/>
      <c r="S323" s="23">
        <v>1109</v>
      </c>
      <c r="T323" s="14">
        <v>1076.9464803970668</v>
      </c>
      <c r="U323" s="15">
        <v>147.52000000000001</v>
      </c>
      <c r="V323" s="15">
        <v>39.876666666666672</v>
      </c>
      <c r="W323" s="15"/>
      <c r="X323" s="15">
        <v>22.160000000000007</v>
      </c>
      <c r="Y323" s="15">
        <v>2.6666666666666665E-2</v>
      </c>
      <c r="Z323" s="15">
        <v>0.40666666666666629</v>
      </c>
      <c r="AA323" s="15">
        <v>0.8333333333333337</v>
      </c>
      <c r="AB323" s="15">
        <v>1.6766666666666679</v>
      </c>
      <c r="AC323" s="15">
        <v>3.3333333333333335E-3</v>
      </c>
      <c r="AD323" s="15">
        <v>1011.1607639953758</v>
      </c>
      <c r="AE323" s="15">
        <v>138.28785822232641</v>
      </c>
      <c r="AF323" s="15">
        <v>38.107641252506944</v>
      </c>
      <c r="AG323" s="15"/>
      <c r="AH323" s="15">
        <v>21.099532038479161</v>
      </c>
      <c r="AI323" s="15">
        <v>2.2777777666666665E-2</v>
      </c>
      <c r="AJ323" s="15">
        <v>0.35130630924305534</v>
      </c>
      <c r="AK323" s="15">
        <v>0.75048666842361156</v>
      </c>
      <c r="AL323" s="15">
        <v>1.5852499699652787</v>
      </c>
      <c r="AM323" s="15">
        <v>3.3333333333333335E-3</v>
      </c>
    </row>
    <row r="324" spans="1:39" x14ac:dyDescent="0.15">
      <c r="A324" s="20">
        <v>2019</v>
      </c>
      <c r="B324" s="20">
        <v>7</v>
      </c>
      <c r="C324" s="21">
        <v>43647</v>
      </c>
      <c r="D324" s="22">
        <v>136</v>
      </c>
      <c r="E324" s="22">
        <v>99071</v>
      </c>
      <c r="F324" s="22">
        <v>744</v>
      </c>
      <c r="G324" s="23">
        <v>4355.1000000000013</v>
      </c>
      <c r="H324" s="23">
        <v>1127.8999999999999</v>
      </c>
      <c r="I324" s="23"/>
      <c r="J324" s="23">
        <v>1837.3999999999999</v>
      </c>
      <c r="K324" s="23">
        <v>652.49999999999989</v>
      </c>
      <c r="L324" s="23">
        <v>25727</v>
      </c>
      <c r="M324" s="23">
        <v>0.8</v>
      </c>
      <c r="N324" s="23">
        <v>12.399999999999986</v>
      </c>
      <c r="O324" s="23">
        <v>26.900000000000002</v>
      </c>
      <c r="P324" s="23">
        <v>47.000000000000014</v>
      </c>
      <c r="Q324" s="23">
        <v>0.1</v>
      </c>
      <c r="R324" s="23"/>
      <c r="S324" s="23">
        <v>1100</v>
      </c>
      <c r="T324" s="14">
        <v>1025.321502144355</v>
      </c>
      <c r="U324" s="15">
        <v>140.48709677419359</v>
      </c>
      <c r="V324" s="15">
        <v>36.383870967741935</v>
      </c>
      <c r="W324" s="15"/>
      <c r="X324" s="15">
        <v>21.048387096774189</v>
      </c>
      <c r="Y324" s="15">
        <v>2.5806451612903226E-2</v>
      </c>
      <c r="Z324" s="15">
        <v>0.39999999999999958</v>
      </c>
      <c r="AA324" s="15">
        <v>0.86774193548387102</v>
      </c>
      <c r="AB324" s="15">
        <v>1.5161290322580649</v>
      </c>
      <c r="AC324" s="15">
        <v>3.2258064516129032E-3</v>
      </c>
      <c r="AD324" s="15">
        <v>958.01060878880719</v>
      </c>
      <c r="AE324" s="15">
        <v>131.275000481875</v>
      </c>
      <c r="AF324" s="15">
        <v>34.628839418400538</v>
      </c>
      <c r="AG324" s="15"/>
      <c r="AH324" s="15">
        <v>19.699328339831983</v>
      </c>
      <c r="AI324" s="15">
        <v>2.2043010645161294E-2</v>
      </c>
      <c r="AJ324" s="15">
        <v>0.35547207932795677</v>
      </c>
      <c r="AK324" s="15">
        <v>0.78892508155241969</v>
      </c>
      <c r="AL324" s="15">
        <v>1.4172598739583351</v>
      </c>
      <c r="AM324" s="15">
        <v>3.2258064516129032E-3</v>
      </c>
    </row>
    <row r="325" spans="1:39" x14ac:dyDescent="0.15">
      <c r="A325" s="20">
        <v>2019</v>
      </c>
      <c r="B325" s="20">
        <v>8</v>
      </c>
      <c r="C325" s="21">
        <v>43678</v>
      </c>
      <c r="D325" s="22">
        <v>132</v>
      </c>
      <c r="E325" s="22">
        <v>96520</v>
      </c>
      <c r="F325" s="22">
        <v>744</v>
      </c>
      <c r="G325" s="23">
        <v>4220.3999999999996</v>
      </c>
      <c r="H325" s="23">
        <v>1065.9999999999998</v>
      </c>
      <c r="I325" s="23"/>
      <c r="J325" s="23">
        <v>1802.3000000000006</v>
      </c>
      <c r="K325" s="23">
        <v>605.4000000000002</v>
      </c>
      <c r="L325" s="23">
        <v>23852</v>
      </c>
      <c r="M325" s="23">
        <v>0.89999999999999991</v>
      </c>
      <c r="N325" s="23">
        <v>12.099999999999985</v>
      </c>
      <c r="O325" s="23">
        <v>24.200000000000003</v>
      </c>
      <c r="P325" s="23">
        <v>43.3</v>
      </c>
      <c r="Q325" s="23">
        <v>0.1</v>
      </c>
      <c r="R325" s="23"/>
      <c r="S325" s="23">
        <v>1083</v>
      </c>
      <c r="T325" s="14">
        <v>987.70592705890317</v>
      </c>
      <c r="U325" s="15">
        <v>136.14193548387095</v>
      </c>
      <c r="V325" s="15">
        <v>34.387096774193544</v>
      </c>
      <c r="W325" s="15"/>
      <c r="X325" s="15">
        <v>19.529032258064522</v>
      </c>
      <c r="Y325" s="15">
        <v>2.9032258064516127E-2</v>
      </c>
      <c r="Z325" s="15">
        <v>0.39032258064516084</v>
      </c>
      <c r="AA325" s="15">
        <v>0.78064516129032269</v>
      </c>
      <c r="AB325" s="15">
        <v>1.3967741935483871</v>
      </c>
      <c r="AC325" s="15">
        <v>3.2258064516129032E-3</v>
      </c>
      <c r="AD325" s="15">
        <v>920.72989366804825</v>
      </c>
      <c r="AE325" s="15">
        <v>126.82411478954974</v>
      </c>
      <c r="AF325" s="15">
        <v>32.673544204314517</v>
      </c>
      <c r="AG325" s="15"/>
      <c r="AH325" s="15">
        <v>18.317752330450269</v>
      </c>
      <c r="AI325" s="15">
        <v>2.5268817096774192E-2</v>
      </c>
      <c r="AJ325" s="15">
        <v>0.34256885352150523</v>
      </c>
      <c r="AK325" s="15">
        <v>0.71781630549731223</v>
      </c>
      <c r="AL325" s="15">
        <v>1.3151785697110225</v>
      </c>
      <c r="AM325" s="15">
        <v>3.2258064516129032E-3</v>
      </c>
    </row>
    <row r="326" spans="1:39" x14ac:dyDescent="0.15">
      <c r="A326" s="20">
        <v>2019</v>
      </c>
      <c r="B326" s="20">
        <v>9</v>
      </c>
      <c r="C326" s="21">
        <v>43709</v>
      </c>
      <c r="D326" s="22">
        <v>136</v>
      </c>
      <c r="E326" s="22">
        <v>93394</v>
      </c>
      <c r="F326" s="22">
        <v>720</v>
      </c>
      <c r="G326" s="23">
        <v>3936.4</v>
      </c>
      <c r="H326" s="23">
        <v>1040.7000000000003</v>
      </c>
      <c r="I326" s="23"/>
      <c r="J326" s="23">
        <v>1667.5000000000002</v>
      </c>
      <c r="K326" s="23">
        <v>598.40000000000009</v>
      </c>
      <c r="L326" s="23">
        <v>23699</v>
      </c>
      <c r="M326" s="23">
        <v>1.4000000000000001</v>
      </c>
      <c r="N326" s="23">
        <v>11.399999999999986</v>
      </c>
      <c r="O326" s="23">
        <v>23.1</v>
      </c>
      <c r="P326" s="23">
        <v>45.4</v>
      </c>
      <c r="Q326" s="23"/>
      <c r="R326" s="23"/>
      <c r="S326" s="23">
        <v>1001</v>
      </c>
      <c r="T326" s="14">
        <v>959.85274694986674</v>
      </c>
      <c r="U326" s="15">
        <v>131.21333333333334</v>
      </c>
      <c r="V326" s="15">
        <v>34.690000000000012</v>
      </c>
      <c r="W326" s="15"/>
      <c r="X326" s="15">
        <v>19.946666666666669</v>
      </c>
      <c r="Y326" s="15">
        <v>4.6666666666666669E-2</v>
      </c>
      <c r="Z326" s="15">
        <v>0.37999999999999956</v>
      </c>
      <c r="AA326" s="15">
        <v>0.77</v>
      </c>
      <c r="AB326" s="15">
        <v>1.5133333333333332</v>
      </c>
      <c r="AC326" s="15"/>
      <c r="AD326" s="15">
        <v>891.94943002679838</v>
      </c>
      <c r="AE326" s="15">
        <v>121.68960060434027</v>
      </c>
      <c r="AF326" s="15">
        <v>32.916545924722222</v>
      </c>
      <c r="AG326" s="15"/>
      <c r="AH326" s="15">
        <v>18.808814816347219</v>
      </c>
      <c r="AI326" s="15">
        <v>4.2343225930555568E-2</v>
      </c>
      <c r="AJ326" s="15">
        <v>0.33306924851388864</v>
      </c>
      <c r="AK326" s="15">
        <v>0.69625950062500008</v>
      </c>
      <c r="AL326" s="15">
        <v>1.4321807214513893</v>
      </c>
      <c r="AM326" s="15"/>
    </row>
    <row r="327" spans="1:39" x14ac:dyDescent="0.15">
      <c r="A327" s="20">
        <v>2019</v>
      </c>
      <c r="B327" s="20">
        <v>10</v>
      </c>
      <c r="C327" s="21">
        <v>43739</v>
      </c>
      <c r="D327" s="22">
        <v>136</v>
      </c>
      <c r="E327" s="22">
        <v>97213</v>
      </c>
      <c r="F327" s="22">
        <v>744</v>
      </c>
      <c r="G327" s="23">
        <v>4081.5999999999995</v>
      </c>
      <c r="H327" s="23">
        <v>1063.3999999999999</v>
      </c>
      <c r="I327" s="23">
        <v>1.3</v>
      </c>
      <c r="J327" s="23">
        <v>1788.7999999999995</v>
      </c>
      <c r="K327" s="23">
        <v>573.90000000000009</v>
      </c>
      <c r="L327" s="23">
        <v>22747</v>
      </c>
      <c r="M327" s="23">
        <v>1.3</v>
      </c>
      <c r="N327" s="23">
        <v>10.499999999999989</v>
      </c>
      <c r="O327" s="23">
        <v>19.8</v>
      </c>
      <c r="P327" s="23">
        <v>40.199999999999989</v>
      </c>
      <c r="Q327" s="23"/>
      <c r="R327" s="23"/>
      <c r="S327" s="23">
        <v>1011</v>
      </c>
      <c r="T327" s="14">
        <v>952.03779120454828</v>
      </c>
      <c r="U327" s="15">
        <v>131.66451612903225</v>
      </c>
      <c r="V327" s="15">
        <v>34.303225806451607</v>
      </c>
      <c r="W327" s="15">
        <v>4.1935483870967745E-2</v>
      </c>
      <c r="X327" s="15">
        <v>18.512903225806454</v>
      </c>
      <c r="Y327" s="15">
        <v>4.1935483870967745E-2</v>
      </c>
      <c r="Z327" s="15">
        <v>0.33870967741935448</v>
      </c>
      <c r="AA327" s="15">
        <v>0.63870967741935492</v>
      </c>
      <c r="AB327" s="15">
        <v>1.2967741935483867</v>
      </c>
      <c r="AC327" s="15"/>
      <c r="AD327" s="15">
        <v>886.21192445612223</v>
      </c>
      <c r="AE327" s="15">
        <v>122.44148743887095</v>
      </c>
      <c r="AF327" s="15">
        <v>32.500827663165325</v>
      </c>
      <c r="AG327" s="15">
        <v>4.1935483870967745E-2</v>
      </c>
      <c r="AH327" s="15">
        <v>17.386833618454304</v>
      </c>
      <c r="AI327" s="15">
        <v>3.9902046706989248E-2</v>
      </c>
      <c r="AJ327" s="15">
        <v>0.29630836062499982</v>
      </c>
      <c r="AK327" s="15">
        <v>0.57485085157930071</v>
      </c>
      <c r="AL327" s="15">
        <v>1.2174436383198928</v>
      </c>
      <c r="AM327" s="15"/>
    </row>
    <row r="328" spans="1:39" x14ac:dyDescent="0.15">
      <c r="A328" s="20">
        <v>2019</v>
      </c>
      <c r="B328" s="20">
        <v>11</v>
      </c>
      <c r="C328" s="21">
        <v>43770</v>
      </c>
      <c r="D328" s="22">
        <v>136</v>
      </c>
      <c r="E328" s="22">
        <v>96183</v>
      </c>
      <c r="F328" s="22">
        <v>720</v>
      </c>
      <c r="G328" s="23">
        <v>3896.6000000000008</v>
      </c>
      <c r="H328" s="23">
        <v>1034.6000000000001</v>
      </c>
      <c r="I328" s="23"/>
      <c r="J328" s="23">
        <v>1728.9000000000003</v>
      </c>
      <c r="K328" s="23">
        <v>540.4</v>
      </c>
      <c r="L328" s="23">
        <v>21428</v>
      </c>
      <c r="M328" s="23">
        <v>0.7</v>
      </c>
      <c r="N328" s="23">
        <v>6.4999999999999929</v>
      </c>
      <c r="O328" s="23">
        <v>13.199999999999989</v>
      </c>
      <c r="P328" s="23">
        <v>28.800000000000015</v>
      </c>
      <c r="Q328" s="23"/>
      <c r="R328" s="23"/>
      <c r="S328" s="23">
        <v>945</v>
      </c>
      <c r="T328" s="14">
        <v>933.39672738253341</v>
      </c>
      <c r="U328" s="15">
        <v>129.88666666666668</v>
      </c>
      <c r="V328" s="15">
        <v>34.486666666666672</v>
      </c>
      <c r="W328" s="15"/>
      <c r="X328" s="15">
        <v>18.013333333333332</v>
      </c>
      <c r="Y328" s="15">
        <v>2.3333333333333331E-2</v>
      </c>
      <c r="Z328" s="15">
        <v>0.21666666666666642</v>
      </c>
      <c r="AA328" s="15">
        <v>0.43999999999999961</v>
      </c>
      <c r="AB328" s="15">
        <v>0.96000000000000052</v>
      </c>
      <c r="AC328" s="15"/>
      <c r="AD328" s="15">
        <v>871.64465143346695</v>
      </c>
      <c r="AE328" s="15">
        <v>121.38937901307641</v>
      </c>
      <c r="AF328" s="15">
        <v>32.713016554798621</v>
      </c>
      <c r="AG328" s="15"/>
      <c r="AH328" s="15">
        <v>16.723485337666666</v>
      </c>
      <c r="AI328" s="15">
        <v>1.9227168465277777E-2</v>
      </c>
      <c r="AJ328" s="15">
        <v>0.1999284593888887</v>
      </c>
      <c r="AK328" s="15">
        <v>0.40717541304861088</v>
      </c>
      <c r="AL328" s="15">
        <v>0.90116322802083426</v>
      </c>
      <c r="AM328" s="15"/>
    </row>
    <row r="329" spans="1:39" x14ac:dyDescent="0.15">
      <c r="A329" s="20">
        <v>2019</v>
      </c>
      <c r="B329" s="20">
        <v>12</v>
      </c>
      <c r="C329" s="21">
        <v>43800</v>
      </c>
      <c r="D329" s="22">
        <v>136</v>
      </c>
      <c r="E329" s="22">
        <v>98567</v>
      </c>
      <c r="F329" s="22">
        <v>744</v>
      </c>
      <c r="G329" s="23">
        <v>3829.2999999999993</v>
      </c>
      <c r="H329" s="23">
        <v>1036.5999999999995</v>
      </c>
      <c r="I329" s="23"/>
      <c r="J329" s="23">
        <v>1743.8000000000002</v>
      </c>
      <c r="K329" s="23">
        <v>537.59999999999991</v>
      </c>
      <c r="L329" s="23">
        <v>21168</v>
      </c>
      <c r="M329" s="23">
        <v>0.7</v>
      </c>
      <c r="N329" s="23">
        <v>5.9999999999999938</v>
      </c>
      <c r="O329" s="23">
        <v>11.999999999999988</v>
      </c>
      <c r="P329" s="23">
        <v>25.600000000000016</v>
      </c>
      <c r="Q329" s="23"/>
      <c r="R329" s="23"/>
      <c r="S329" s="23">
        <v>978</v>
      </c>
      <c r="T329" s="14">
        <v>888.10473062399979</v>
      </c>
      <c r="U329" s="15">
        <v>123.52580645161288</v>
      </c>
      <c r="V329" s="15">
        <v>33.43870967741934</v>
      </c>
      <c r="W329" s="15"/>
      <c r="X329" s="15">
        <v>17.341935483870966</v>
      </c>
      <c r="Y329" s="15">
        <v>2.2580645161290321E-2</v>
      </c>
      <c r="Z329" s="15">
        <v>0.19354838709677399</v>
      </c>
      <c r="AA329" s="15">
        <v>0.38709677419354799</v>
      </c>
      <c r="AB329" s="15">
        <v>0.82580645161290378</v>
      </c>
      <c r="AC329" s="15"/>
      <c r="AD329" s="15">
        <v>828.50764877373956</v>
      </c>
      <c r="AE329" s="15">
        <v>115.34285522949594</v>
      </c>
      <c r="AF329" s="15">
        <v>31.730838648017457</v>
      </c>
      <c r="AG329" s="15"/>
      <c r="AH329" s="15">
        <v>16.075069757365586</v>
      </c>
      <c r="AI329" s="15">
        <v>1.8606937224462366E-2</v>
      </c>
      <c r="AJ329" s="15">
        <v>0.1761577527016128</v>
      </c>
      <c r="AK329" s="15">
        <v>0.35652341417338684</v>
      </c>
      <c r="AL329" s="15">
        <v>0.7719763462163981</v>
      </c>
      <c r="AM329" s="15"/>
    </row>
    <row r="330" spans="1:39" x14ac:dyDescent="0.15">
      <c r="A330" s="20">
        <v>2020</v>
      </c>
      <c r="B330" s="20">
        <v>1</v>
      </c>
      <c r="C330" s="21">
        <v>43831</v>
      </c>
      <c r="D330" s="22">
        <v>136</v>
      </c>
      <c r="E330" s="22">
        <v>91797</v>
      </c>
      <c r="F330" s="22">
        <v>744</v>
      </c>
      <c r="G330" s="23">
        <v>3716.4999999999977</v>
      </c>
      <c r="H330" s="23">
        <v>956.90000000000032</v>
      </c>
      <c r="I330" s="23"/>
      <c r="J330" s="23">
        <v>1578.8999999999994</v>
      </c>
      <c r="K330" s="23">
        <v>487.59999999999997</v>
      </c>
      <c r="L330" s="23">
        <v>19285</v>
      </c>
      <c r="M330" s="23">
        <v>0.5</v>
      </c>
      <c r="N330" s="23">
        <v>4.2</v>
      </c>
      <c r="O330" s="23">
        <v>9.2999999999999936</v>
      </c>
      <c r="P330" s="23">
        <v>20.600000000000009</v>
      </c>
      <c r="Q330" s="23">
        <v>0.1</v>
      </c>
      <c r="R330" s="23"/>
      <c r="S330" s="23">
        <v>908</v>
      </c>
      <c r="T330" s="14">
        <v>853.77369644658017</v>
      </c>
      <c r="U330" s="15">
        <v>119.88709677419348</v>
      </c>
      <c r="V330" s="15">
        <v>30.867741935483881</v>
      </c>
      <c r="W330" s="15"/>
      <c r="X330" s="15">
        <v>15.729032258064516</v>
      </c>
      <c r="Y330" s="15">
        <v>1.6129032258064516E-2</v>
      </c>
      <c r="Z330" s="15">
        <v>0.13548387096774195</v>
      </c>
      <c r="AA330" s="15">
        <v>0.29999999999999977</v>
      </c>
      <c r="AB330" s="15">
        <v>0.66451612903225832</v>
      </c>
      <c r="AC330" s="15">
        <v>3.2258064516129032E-3</v>
      </c>
      <c r="AD330" s="15">
        <v>796.08755925761295</v>
      </c>
      <c r="AE330" s="15">
        <v>111.85643376066533</v>
      </c>
      <c r="AF330" s="15">
        <v>29.260919675087369</v>
      </c>
      <c r="AG330" s="15"/>
      <c r="AH330" s="15">
        <v>14.589745719798389</v>
      </c>
      <c r="AI330" s="15">
        <v>1.4516129032258063E-2</v>
      </c>
      <c r="AJ330" s="15">
        <v>0.12389011470430111</v>
      </c>
      <c r="AK330" s="15">
        <v>0.27910405965725776</v>
      </c>
      <c r="AL330" s="15">
        <v>0.62496795215725809</v>
      </c>
      <c r="AM330" s="15">
        <v>3.2258064516129032E-3</v>
      </c>
    </row>
    <row r="331" spans="1:39" x14ac:dyDescent="0.15">
      <c r="A331" s="20">
        <v>2020</v>
      </c>
      <c r="B331" s="20">
        <v>2</v>
      </c>
      <c r="C331" s="21">
        <v>43862</v>
      </c>
      <c r="D331" s="22">
        <v>135</v>
      </c>
      <c r="E331" s="22">
        <v>92060</v>
      </c>
      <c r="F331" s="22">
        <v>696</v>
      </c>
      <c r="G331" s="23">
        <v>3434.3999999999996</v>
      </c>
      <c r="H331" s="23">
        <v>907.0999999999998</v>
      </c>
      <c r="I331" s="23"/>
      <c r="J331" s="23">
        <v>1548.7000000000005</v>
      </c>
      <c r="K331" s="23">
        <v>491.09999999999997</v>
      </c>
      <c r="L331" s="23">
        <v>19438</v>
      </c>
      <c r="M331" s="23">
        <v>0.5</v>
      </c>
      <c r="N331" s="23">
        <v>4.4999999999999991</v>
      </c>
      <c r="O331" s="23">
        <v>8.9999999999999911</v>
      </c>
      <c r="P331" s="23">
        <v>20.400000000000009</v>
      </c>
      <c r="Q331" s="23"/>
      <c r="R331" s="23"/>
      <c r="S331" s="23">
        <v>831</v>
      </c>
      <c r="T331" s="14">
        <v>852.1085768968619</v>
      </c>
      <c r="U331" s="15">
        <v>118.42758620689654</v>
      </c>
      <c r="V331" s="15">
        <v>31.279310344827579</v>
      </c>
      <c r="W331" s="15"/>
      <c r="X331" s="15">
        <v>16.934482758620689</v>
      </c>
      <c r="Y331" s="15">
        <v>1.7241379310344827E-2</v>
      </c>
      <c r="Z331" s="15">
        <v>0.15517241379310343</v>
      </c>
      <c r="AA331" s="15">
        <v>0.31034482758620657</v>
      </c>
      <c r="AB331" s="15">
        <v>0.70344827586206926</v>
      </c>
      <c r="AC331" s="15"/>
      <c r="AD331" s="15">
        <v>793.74772599832556</v>
      </c>
      <c r="AE331" s="15">
        <v>110.36628102484909</v>
      </c>
      <c r="AF331" s="15">
        <v>29.677976612722695</v>
      </c>
      <c r="AG331" s="15"/>
      <c r="AH331" s="15">
        <v>15.722963919669541</v>
      </c>
      <c r="AI331" s="15">
        <v>1.3218390689655173E-2</v>
      </c>
      <c r="AJ331" s="15">
        <v>0.14277908813218393</v>
      </c>
      <c r="AK331" s="15">
        <v>0.28740749067528709</v>
      </c>
      <c r="AL331" s="15">
        <v>0.66012280500000009</v>
      </c>
      <c r="AM331" s="15"/>
    </row>
    <row r="332" spans="1:39" x14ac:dyDescent="0.15">
      <c r="A332" s="20">
        <v>2020</v>
      </c>
      <c r="B332" s="20">
        <v>3</v>
      </c>
      <c r="C332" s="21">
        <v>43891</v>
      </c>
      <c r="D332" s="22">
        <v>135</v>
      </c>
      <c r="E332" s="22">
        <v>97791</v>
      </c>
      <c r="F332" s="22">
        <v>744</v>
      </c>
      <c r="G332" s="23">
        <v>3612.8000000000015</v>
      </c>
      <c r="H332" s="23">
        <v>938.90000000000009</v>
      </c>
      <c r="I332" s="23"/>
      <c r="J332" s="23">
        <v>1659.9000000000003</v>
      </c>
      <c r="K332" s="23">
        <v>499.69999999999987</v>
      </c>
      <c r="L332" s="23">
        <v>19749</v>
      </c>
      <c r="M332" s="23">
        <v>0.79999999999999993</v>
      </c>
      <c r="N332" s="23">
        <v>4.799999999999998</v>
      </c>
      <c r="O332" s="23">
        <v>9.5999999999999943</v>
      </c>
      <c r="P332" s="23">
        <v>21.799999999999997</v>
      </c>
      <c r="Q332" s="23">
        <v>0.1</v>
      </c>
      <c r="R332" s="23"/>
      <c r="S332" s="23">
        <v>869</v>
      </c>
      <c r="T332" s="14">
        <v>835.51544244654849</v>
      </c>
      <c r="U332" s="15">
        <v>116.54193548387101</v>
      </c>
      <c r="V332" s="15">
        <v>30.28709677419355</v>
      </c>
      <c r="W332" s="15"/>
      <c r="X332" s="15">
        <v>16.119354838709672</v>
      </c>
      <c r="Y332" s="15">
        <v>2.5806451612903222E-2</v>
      </c>
      <c r="Z332" s="15">
        <v>0.15483870967741928</v>
      </c>
      <c r="AA332" s="15">
        <v>0.3096774193548385</v>
      </c>
      <c r="AB332" s="15">
        <v>0.70322580645161281</v>
      </c>
      <c r="AC332" s="15">
        <v>3.2258064516129032E-3</v>
      </c>
      <c r="AD332" s="15">
        <v>775.97322270390475</v>
      </c>
      <c r="AE332" s="15">
        <v>108.29230557192211</v>
      </c>
      <c r="AF332" s="15">
        <v>28.665934439348124</v>
      </c>
      <c r="AG332" s="15"/>
      <c r="AH332" s="15">
        <v>14.9104365306586</v>
      </c>
      <c r="AI332" s="15">
        <v>2.2043010645161291E-2</v>
      </c>
      <c r="AJ332" s="15">
        <v>0.14282441947580643</v>
      </c>
      <c r="AK332" s="15">
        <v>0.28522830501344071</v>
      </c>
      <c r="AL332" s="15">
        <v>0.65886285376344078</v>
      </c>
      <c r="AM332" s="15">
        <v>3.2258064516129032E-3</v>
      </c>
    </row>
    <row r="333" spans="1:39" x14ac:dyDescent="0.15">
      <c r="A333" s="20">
        <v>2020</v>
      </c>
      <c r="B333" s="20">
        <v>4</v>
      </c>
      <c r="C333" s="21">
        <v>43922</v>
      </c>
      <c r="D333" s="22">
        <v>134</v>
      </c>
      <c r="E333" s="22">
        <v>93637</v>
      </c>
      <c r="F333" s="22">
        <v>720</v>
      </c>
      <c r="G333" s="23">
        <v>3235.6999999999989</v>
      </c>
      <c r="H333" s="23">
        <v>892.90000000000009</v>
      </c>
      <c r="I333" s="23"/>
      <c r="J333" s="23">
        <v>1474.4000000000003</v>
      </c>
      <c r="K333" s="23">
        <v>491.10000000000014</v>
      </c>
      <c r="L333" s="23">
        <v>19501</v>
      </c>
      <c r="M333" s="23">
        <v>0.6</v>
      </c>
      <c r="N333" s="23">
        <v>4.7000000000000011</v>
      </c>
      <c r="O333" s="23">
        <v>9.9999999999999947</v>
      </c>
      <c r="P333" s="23">
        <v>23.799999999999997</v>
      </c>
      <c r="Q333" s="23">
        <v>0.1</v>
      </c>
      <c r="R333" s="23"/>
      <c r="S333" s="23">
        <v>839</v>
      </c>
      <c r="T333" s="14">
        <v>783.04735933363304</v>
      </c>
      <c r="U333" s="15">
        <v>107.85666666666663</v>
      </c>
      <c r="V333" s="15">
        <v>29.763333333333335</v>
      </c>
      <c r="W333" s="15"/>
      <c r="X333" s="15">
        <v>16.370000000000005</v>
      </c>
      <c r="Y333" s="15">
        <v>0.02</v>
      </c>
      <c r="Z333" s="15">
        <v>0.1566666666666667</v>
      </c>
      <c r="AA333" s="15">
        <v>0.33333333333333315</v>
      </c>
      <c r="AB333" s="15">
        <v>0.79333333333333322</v>
      </c>
      <c r="AC333" s="15">
        <v>3.3333333333333335E-3</v>
      </c>
      <c r="AD333" s="15">
        <v>727.37095370384259</v>
      </c>
      <c r="AE333" s="15">
        <v>100.15823427363881</v>
      </c>
      <c r="AF333" s="15">
        <v>28.123120948499999</v>
      </c>
      <c r="AG333" s="15"/>
      <c r="AH333" s="15">
        <v>15.228150704243058</v>
      </c>
      <c r="AI333" s="15">
        <v>1.8116057465277776E-2</v>
      </c>
      <c r="AJ333" s="15">
        <v>0.14495319138194449</v>
      </c>
      <c r="AK333" s="15">
        <v>0.30848172362499976</v>
      </c>
      <c r="AL333" s="15">
        <v>0.74778574210416637</v>
      </c>
      <c r="AM333" s="15">
        <v>3.3333333333333335E-3</v>
      </c>
    </row>
    <row r="334" spans="1:39" x14ac:dyDescent="0.15">
      <c r="A334" s="20">
        <v>2020</v>
      </c>
      <c r="B334" s="20">
        <v>5</v>
      </c>
      <c r="C334" s="21">
        <v>43952</v>
      </c>
      <c r="D334" s="22">
        <v>133</v>
      </c>
      <c r="E334" s="22">
        <v>89244</v>
      </c>
      <c r="F334" s="22">
        <v>744</v>
      </c>
      <c r="G334" s="23">
        <v>3093.5000000000014</v>
      </c>
      <c r="H334" s="23">
        <v>867.90000000000009</v>
      </c>
      <c r="I334" s="23"/>
      <c r="J334" s="23">
        <v>1381.0000000000005</v>
      </c>
      <c r="K334" s="23">
        <v>507.30000000000013</v>
      </c>
      <c r="L334" s="23">
        <v>20031</v>
      </c>
      <c r="M334" s="23">
        <v>0.5</v>
      </c>
      <c r="N334" s="23">
        <v>4.3999999999999995</v>
      </c>
      <c r="O334" s="23">
        <v>9.8999999999999915</v>
      </c>
      <c r="P334" s="23">
        <v>21.200000000000006</v>
      </c>
      <c r="Q334" s="23">
        <v>0.1</v>
      </c>
      <c r="R334" s="23"/>
      <c r="S334" s="23">
        <v>797</v>
      </c>
      <c r="T334" s="14">
        <v>731.37954530603258</v>
      </c>
      <c r="U334" s="15">
        <v>99.79032258064521</v>
      </c>
      <c r="V334" s="15">
        <v>27.99677419354839</v>
      </c>
      <c r="W334" s="15"/>
      <c r="X334" s="15">
        <v>16.36451612903226</v>
      </c>
      <c r="Y334" s="15">
        <v>1.6129032258064516E-2</v>
      </c>
      <c r="Z334" s="15">
        <v>0.14193548387096772</v>
      </c>
      <c r="AA334" s="15">
        <v>0.31935483870967712</v>
      </c>
      <c r="AB334" s="15">
        <v>0.68387096774193568</v>
      </c>
      <c r="AC334" s="15">
        <v>3.2258064516129032E-3</v>
      </c>
      <c r="AD334" s="15">
        <v>675.76947930809808</v>
      </c>
      <c r="AE334" s="15">
        <v>92.143728625228519</v>
      </c>
      <c r="AF334" s="15">
        <v>26.44870106606184</v>
      </c>
      <c r="AG334" s="15"/>
      <c r="AH334" s="15">
        <v>15.17312691913979</v>
      </c>
      <c r="AI334" s="15">
        <v>1.4516129032258063E-2</v>
      </c>
      <c r="AJ334" s="15">
        <v>0.13013146063844089</v>
      </c>
      <c r="AK334" s="15">
        <v>0.29490572436827939</v>
      </c>
      <c r="AL334" s="15">
        <v>0.64280305403225813</v>
      </c>
      <c r="AM334" s="15">
        <v>3.2258064516129032E-3</v>
      </c>
    </row>
    <row r="335" spans="1:39" x14ac:dyDescent="0.15">
      <c r="A335" s="20">
        <v>2020</v>
      </c>
      <c r="B335" s="20">
        <v>6</v>
      </c>
      <c r="C335" s="21">
        <v>43983</v>
      </c>
      <c r="D335" s="22">
        <v>60</v>
      </c>
      <c r="E335" s="22">
        <v>30569</v>
      </c>
      <c r="F335" s="22">
        <v>720</v>
      </c>
      <c r="G335" s="23">
        <v>1264.0999999999999</v>
      </c>
      <c r="H335" s="23">
        <v>447.7000000000001</v>
      </c>
      <c r="I335" s="23"/>
      <c r="J335" s="23">
        <v>226.59999999999991</v>
      </c>
      <c r="K335" s="23">
        <v>333.29999999999995</v>
      </c>
      <c r="L335" s="23">
        <v>12995</v>
      </c>
      <c r="M335" s="23">
        <v>0.30000000000000004</v>
      </c>
      <c r="N335" s="23">
        <v>1.7000000000000002</v>
      </c>
      <c r="O335" s="23">
        <v>3.8000000000000007</v>
      </c>
      <c r="P335" s="23">
        <v>8.5999999999999961</v>
      </c>
      <c r="Q335" s="23"/>
      <c r="R335" s="23"/>
      <c r="S335" s="23">
        <v>60</v>
      </c>
      <c r="T335" s="14">
        <v>333.4746814475667</v>
      </c>
      <c r="U335" s="15">
        <v>42.136666666666663</v>
      </c>
      <c r="V335" s="15">
        <v>14.923333333333337</v>
      </c>
      <c r="W335" s="15"/>
      <c r="X335" s="15">
        <v>11.109999999999998</v>
      </c>
      <c r="Y335" s="15">
        <v>1.0000000000000002E-2</v>
      </c>
      <c r="Z335" s="15">
        <v>5.6666666666666671E-2</v>
      </c>
      <c r="AA335" s="15">
        <v>0.12666666666666668</v>
      </c>
      <c r="AB335" s="15">
        <v>0.28666666666666651</v>
      </c>
      <c r="AC335" s="15"/>
      <c r="AD335" s="15">
        <v>280.57703658432428</v>
      </c>
      <c r="AE335" s="15">
        <v>34.94520438466666</v>
      </c>
      <c r="AF335" s="15">
        <v>13.456864640937503</v>
      </c>
      <c r="AG335" s="15"/>
      <c r="AH335" s="15">
        <v>9.8930295476527785</v>
      </c>
      <c r="AI335" s="15">
        <v>6.1111110000000007E-3</v>
      </c>
      <c r="AJ335" s="15">
        <v>4.9009892597222229E-2</v>
      </c>
      <c r="AK335" s="15">
        <v>0.10468645152777781</v>
      </c>
      <c r="AL335" s="15">
        <v>0.24125684525694446</v>
      </c>
      <c r="AM335" s="15"/>
    </row>
    <row r="336" spans="1:39" x14ac:dyDescent="0.15">
      <c r="A336" s="20">
        <v>2020</v>
      </c>
      <c r="B336" s="20">
        <v>7</v>
      </c>
      <c r="C336" s="21">
        <v>44013</v>
      </c>
      <c r="D336" s="22">
        <v>102</v>
      </c>
      <c r="E336" s="22">
        <v>52592</v>
      </c>
      <c r="F336" s="22">
        <v>744</v>
      </c>
      <c r="G336" s="23">
        <v>2252.1000000000017</v>
      </c>
      <c r="H336" s="23">
        <v>715.00000000000011</v>
      </c>
      <c r="I336" s="23"/>
      <c r="J336" s="23">
        <v>945.80000000000018</v>
      </c>
      <c r="K336" s="23">
        <v>471.4</v>
      </c>
      <c r="L336" s="23">
        <v>18568</v>
      </c>
      <c r="M336" s="23">
        <v>0.6</v>
      </c>
      <c r="N336" s="23">
        <v>4.4999999999999991</v>
      </c>
      <c r="O336" s="23">
        <v>8.7999999999999918</v>
      </c>
      <c r="P336" s="23">
        <v>19.899999999999999</v>
      </c>
      <c r="Q336" s="23"/>
      <c r="R336" s="23"/>
      <c r="S336" s="23">
        <v>700.1</v>
      </c>
      <c r="T336" s="14">
        <v>553.36000533438755</v>
      </c>
      <c r="U336" s="15">
        <v>72.648387096774243</v>
      </c>
      <c r="V336" s="15">
        <v>23.064516129032263</v>
      </c>
      <c r="W336" s="15"/>
      <c r="X336" s="15">
        <v>15.206451612903225</v>
      </c>
      <c r="Y336" s="15">
        <v>1.935483870967742E-2</v>
      </c>
      <c r="Z336" s="15">
        <v>0.14516129032258063</v>
      </c>
      <c r="AA336" s="15">
        <v>0.28387096774193521</v>
      </c>
      <c r="AB336" s="15">
        <v>0.64193548387096766</v>
      </c>
      <c r="AC336" s="15"/>
      <c r="AD336" s="15">
        <v>499.89663130581931</v>
      </c>
      <c r="AE336" s="15">
        <v>65.487211852768837</v>
      </c>
      <c r="AF336" s="15">
        <v>21.4507267947379</v>
      </c>
      <c r="AG336" s="15"/>
      <c r="AH336" s="15">
        <v>13.887528514724462</v>
      </c>
      <c r="AI336" s="15">
        <v>1.5381130772849463E-2</v>
      </c>
      <c r="AJ336" s="15">
        <v>0.13356753405913985</v>
      </c>
      <c r="AK336" s="15">
        <v>0.25327367385752669</v>
      </c>
      <c r="AL336" s="15">
        <v>0.58434193750672059</v>
      </c>
      <c r="AM336" s="15"/>
    </row>
    <row r="337" spans="1:39" x14ac:dyDescent="0.15">
      <c r="A337" s="20">
        <v>2020</v>
      </c>
      <c r="B337" s="20">
        <v>8</v>
      </c>
      <c r="C337" s="21">
        <v>44044</v>
      </c>
      <c r="D337" s="22">
        <v>98</v>
      </c>
      <c r="E337" s="22">
        <v>65179</v>
      </c>
      <c r="F337" s="22">
        <v>744</v>
      </c>
      <c r="G337" s="23">
        <v>2863.3999999999992</v>
      </c>
      <c r="H337" s="23">
        <v>729.59999999999968</v>
      </c>
      <c r="I337" s="23"/>
      <c r="J337" s="23">
        <v>1313.8</v>
      </c>
      <c r="K337" s="23">
        <v>457.50000000000006</v>
      </c>
      <c r="L337" s="23">
        <v>18067</v>
      </c>
      <c r="M337" s="23">
        <v>0.5</v>
      </c>
      <c r="N337" s="23">
        <v>4.2000000000000011</v>
      </c>
      <c r="O337" s="23">
        <v>8.2999999999999936</v>
      </c>
      <c r="P337" s="23">
        <v>17.899999999999999</v>
      </c>
      <c r="Q337" s="23"/>
      <c r="R337" s="23"/>
      <c r="S337" s="23">
        <v>917.4</v>
      </c>
      <c r="T337" s="14">
        <v>674.17689078790306</v>
      </c>
      <c r="U337" s="15">
        <v>92.367741935483849</v>
      </c>
      <c r="V337" s="15">
        <v>23.535483870967731</v>
      </c>
      <c r="W337" s="15"/>
      <c r="X337" s="15">
        <v>14.758064516129034</v>
      </c>
      <c r="Y337" s="15">
        <v>1.6129032258064516E-2</v>
      </c>
      <c r="Z337" s="15">
        <v>0.13548387096774198</v>
      </c>
      <c r="AA337" s="15">
        <v>0.26774193548387076</v>
      </c>
      <c r="AB337" s="15">
        <v>0.57741935483870965</v>
      </c>
      <c r="AC337" s="15"/>
      <c r="AD337" s="15">
        <v>617.67019414511924</v>
      </c>
      <c r="AE337" s="15">
        <v>84.759794233434093</v>
      </c>
      <c r="AF337" s="15">
        <v>21.877738313232516</v>
      </c>
      <c r="AG337" s="15"/>
      <c r="AH337" s="15">
        <v>13.388059243346774</v>
      </c>
      <c r="AI337" s="15">
        <v>1.215532432123656E-2</v>
      </c>
      <c r="AJ337" s="15">
        <v>0.12173957696236565</v>
      </c>
      <c r="AK337" s="15">
        <v>0.24067388141129009</v>
      </c>
      <c r="AL337" s="15">
        <v>0.52922115894489219</v>
      </c>
      <c r="AM337" s="15"/>
    </row>
    <row r="338" spans="1:39" x14ac:dyDescent="0.15">
      <c r="A338" s="20">
        <v>2020</v>
      </c>
      <c r="B338" s="20">
        <v>9</v>
      </c>
      <c r="C338" s="21">
        <v>44075</v>
      </c>
      <c r="D338" s="22">
        <v>100</v>
      </c>
      <c r="E338" s="22">
        <v>67043</v>
      </c>
      <c r="F338" s="22">
        <v>720</v>
      </c>
      <c r="G338" s="23">
        <v>2943.699999999998</v>
      </c>
      <c r="H338" s="23">
        <v>762.39999999999941</v>
      </c>
      <c r="I338" s="23"/>
      <c r="J338" s="23">
        <v>1167.8999999999999</v>
      </c>
      <c r="K338" s="23">
        <v>455.50000000000023</v>
      </c>
      <c r="L338" s="23">
        <v>17976</v>
      </c>
      <c r="M338" s="23">
        <v>0.5</v>
      </c>
      <c r="N338" s="23">
        <v>3.9000000000000017</v>
      </c>
      <c r="O338" s="23">
        <v>6.899999999999995</v>
      </c>
      <c r="P338" s="23">
        <v>15.799999999999988</v>
      </c>
      <c r="Q338" s="23"/>
      <c r="R338" s="23"/>
      <c r="S338" s="23">
        <v>957</v>
      </c>
      <c r="T338" s="14">
        <v>712.29782233483286</v>
      </c>
      <c r="U338" s="15">
        <v>98.123333333333264</v>
      </c>
      <c r="V338" s="15">
        <v>25.413333333333313</v>
      </c>
      <c r="W338" s="15"/>
      <c r="X338" s="15">
        <v>15.183333333333341</v>
      </c>
      <c r="Y338" s="15">
        <v>1.6666666666666666E-2</v>
      </c>
      <c r="Z338" s="15">
        <v>0.13000000000000006</v>
      </c>
      <c r="AA338" s="15">
        <v>0.22999999999999984</v>
      </c>
      <c r="AB338" s="15">
        <v>0.52666666666666628</v>
      </c>
      <c r="AC338" s="15"/>
      <c r="AD338" s="15">
        <v>660.01783695843619</v>
      </c>
      <c r="AE338" s="15">
        <v>91.003592959034677</v>
      </c>
      <c r="AF338" s="15">
        <v>23.91801823482637</v>
      </c>
      <c r="AG338" s="15"/>
      <c r="AH338" s="15">
        <v>13.998672575805561</v>
      </c>
      <c r="AI338" s="15">
        <v>1.4782724131944444E-2</v>
      </c>
      <c r="AJ338" s="15">
        <v>0.11635311852777783</v>
      </c>
      <c r="AK338" s="15">
        <v>0.20748896118749982</v>
      </c>
      <c r="AL338" s="15">
        <v>0.48200760016666627</v>
      </c>
      <c r="AM338" s="15"/>
    </row>
    <row r="339" spans="1:39" x14ac:dyDescent="0.15">
      <c r="A339" s="20">
        <v>2020</v>
      </c>
      <c r="B339" s="20">
        <v>10</v>
      </c>
      <c r="C339" s="21">
        <v>44105</v>
      </c>
      <c r="D339" s="22">
        <v>111</v>
      </c>
      <c r="E339" s="22">
        <v>74653</v>
      </c>
      <c r="F339" s="22">
        <v>744</v>
      </c>
      <c r="G339" s="23">
        <v>2981.8</v>
      </c>
      <c r="H339" s="23">
        <v>755.40000000000009</v>
      </c>
      <c r="I339" s="23"/>
      <c r="J339" s="23">
        <v>1329.4</v>
      </c>
      <c r="K339" s="23">
        <v>418.49999999999989</v>
      </c>
      <c r="L339" s="23">
        <v>16513</v>
      </c>
      <c r="M339" s="23">
        <v>0.5</v>
      </c>
      <c r="N339" s="23">
        <v>3.0000000000000009</v>
      </c>
      <c r="O339" s="23">
        <v>6.299999999999998</v>
      </c>
      <c r="P339" s="23">
        <v>14.399999999999988</v>
      </c>
      <c r="Q339" s="23"/>
      <c r="R339" s="23"/>
      <c r="S339" s="23">
        <v>713.5</v>
      </c>
      <c r="T339" s="14">
        <v>689.43789271016124</v>
      </c>
      <c r="U339" s="15">
        <v>96.187096774193549</v>
      </c>
      <c r="V339" s="15">
        <v>24.367741935483874</v>
      </c>
      <c r="W339" s="15"/>
      <c r="X339" s="15">
        <v>13.499999999999996</v>
      </c>
      <c r="Y339" s="15">
        <v>1.6129032258064516E-2</v>
      </c>
      <c r="Z339" s="15">
        <v>9.6774193548387122E-2</v>
      </c>
      <c r="AA339" s="15">
        <v>0.20322580645161284</v>
      </c>
      <c r="AB339" s="15">
        <v>0.4645161290322577</v>
      </c>
      <c r="AC339" s="15"/>
      <c r="AD339" s="15">
        <v>639.71132791291461</v>
      </c>
      <c r="AE339" s="15">
        <v>89.353503550705653</v>
      </c>
      <c r="AF339" s="15">
        <v>22.952885852594093</v>
      </c>
      <c r="AG339" s="15"/>
      <c r="AH339" s="15">
        <v>12.428295568010753</v>
      </c>
      <c r="AI339" s="15">
        <v>1.4305862063172041E-2</v>
      </c>
      <c r="AJ339" s="15">
        <v>8.6910441088709697E-2</v>
      </c>
      <c r="AK339" s="15">
        <v>0.18338120095430099</v>
      </c>
      <c r="AL339" s="15">
        <v>0.42742192325940825</v>
      </c>
      <c r="AM339" s="15"/>
    </row>
    <row r="340" spans="1:39" x14ac:dyDescent="0.15">
      <c r="A340" s="20">
        <v>2020</v>
      </c>
      <c r="B340" s="20">
        <v>11</v>
      </c>
      <c r="C340" s="21">
        <v>44136</v>
      </c>
      <c r="D340" s="22">
        <v>106</v>
      </c>
      <c r="E340" s="22">
        <v>72034</v>
      </c>
      <c r="F340" s="22">
        <v>720</v>
      </c>
      <c r="G340" s="23">
        <v>2754.7999999999993</v>
      </c>
      <c r="H340" s="23">
        <v>704.80000000000018</v>
      </c>
      <c r="I340" s="23"/>
      <c r="J340" s="23">
        <v>1268.9999999999995</v>
      </c>
      <c r="K340" s="23">
        <v>399.4</v>
      </c>
      <c r="L340" s="23">
        <v>15736</v>
      </c>
      <c r="M340" s="23">
        <v>0.5</v>
      </c>
      <c r="N340" s="23">
        <v>2.8000000000000007</v>
      </c>
      <c r="O340" s="23">
        <v>5.6999999999999966</v>
      </c>
      <c r="P340" s="23">
        <v>13.199999999999992</v>
      </c>
      <c r="Q340" s="23"/>
      <c r="R340" s="23"/>
      <c r="S340" s="23">
        <v>689.4</v>
      </c>
      <c r="T340" s="14">
        <v>660.65419058953319</v>
      </c>
      <c r="U340" s="15">
        <v>91.82666666666664</v>
      </c>
      <c r="V340" s="15">
        <v>23.493333333333339</v>
      </c>
      <c r="W340" s="15"/>
      <c r="X340" s="15">
        <v>13.313333333333333</v>
      </c>
      <c r="Y340" s="15">
        <v>1.6666666666666666E-2</v>
      </c>
      <c r="Z340" s="15">
        <v>9.3333333333333351E-2</v>
      </c>
      <c r="AA340" s="15">
        <v>0.18999999999999989</v>
      </c>
      <c r="AB340" s="15">
        <v>0.43999999999999972</v>
      </c>
      <c r="AC340" s="15"/>
      <c r="AD340" s="15">
        <v>610.18253479657767</v>
      </c>
      <c r="AE340" s="15">
        <v>84.899120154333318</v>
      </c>
      <c r="AF340" s="15">
        <v>22.061844384333337</v>
      </c>
      <c r="AG340" s="15"/>
      <c r="AH340" s="15">
        <v>12.218543607104168</v>
      </c>
      <c r="AI340" s="15">
        <v>1.4782724131944444E-2</v>
      </c>
      <c r="AJ340" s="15">
        <v>8.3358064993055578E-2</v>
      </c>
      <c r="AK340" s="15">
        <v>0.16992845938888881</v>
      </c>
      <c r="AL340" s="15">
        <v>0.40041247377777756</v>
      </c>
      <c r="AM340" s="15"/>
    </row>
    <row r="341" spans="1:39" x14ac:dyDescent="0.15">
      <c r="A341" s="20">
        <v>2020</v>
      </c>
      <c r="B341" s="20">
        <v>12</v>
      </c>
      <c r="C341" s="21">
        <v>44166</v>
      </c>
      <c r="D341" s="22">
        <v>106</v>
      </c>
      <c r="E341" s="22">
        <v>74879</v>
      </c>
      <c r="F341" s="22">
        <v>744</v>
      </c>
      <c r="G341" s="23">
        <v>2863.0999999999995</v>
      </c>
      <c r="H341" s="23">
        <v>716.80000000000018</v>
      </c>
      <c r="I341" s="23"/>
      <c r="J341" s="23">
        <v>1312.7000000000005</v>
      </c>
      <c r="K341" s="23">
        <v>405.30000000000007</v>
      </c>
      <c r="L341" s="23">
        <v>15961</v>
      </c>
      <c r="M341" s="23">
        <v>0.4</v>
      </c>
      <c r="N341" s="23">
        <v>2.2000000000000006</v>
      </c>
      <c r="O341" s="23">
        <v>3.8000000000000012</v>
      </c>
      <c r="P341" s="23">
        <v>10.299999999999995</v>
      </c>
      <c r="Q341" s="23"/>
      <c r="R341" s="23"/>
      <c r="S341" s="23">
        <v>659.5</v>
      </c>
      <c r="T341" s="14">
        <v>661.32313197119345</v>
      </c>
      <c r="U341" s="15">
        <v>92.358064516129019</v>
      </c>
      <c r="V341" s="15">
        <v>23.122580645161296</v>
      </c>
      <c r="W341" s="15"/>
      <c r="X341" s="15">
        <v>13.074193548387099</v>
      </c>
      <c r="Y341" s="15">
        <v>1.2903225806451613E-2</v>
      </c>
      <c r="Z341" s="15">
        <v>7.0967741935483886E-2</v>
      </c>
      <c r="AA341" s="15">
        <v>0.12258064516129036</v>
      </c>
      <c r="AB341" s="15">
        <v>0.33225806451612888</v>
      </c>
      <c r="AC341" s="15"/>
      <c r="AD341" s="15">
        <v>607.34884824329731</v>
      </c>
      <c r="AE341" s="15">
        <v>84.896684244569883</v>
      </c>
      <c r="AF341" s="15">
        <v>21.688146608360217</v>
      </c>
      <c r="AG341" s="15"/>
      <c r="AH341" s="15">
        <v>11.937217375779566</v>
      </c>
      <c r="AI341" s="15">
        <v>1.1290322580645161E-2</v>
      </c>
      <c r="AJ341" s="15">
        <v>6.5077697412634417E-2</v>
      </c>
      <c r="AK341" s="15">
        <v>0.10734054850806454</v>
      </c>
      <c r="AL341" s="15">
        <v>0.29997863455645152</v>
      </c>
      <c r="AM341" s="15"/>
    </row>
    <row r="342" spans="1:39" x14ac:dyDescent="0.15">
      <c r="A342" s="20">
        <v>2021</v>
      </c>
      <c r="B342" s="20">
        <v>1</v>
      </c>
      <c r="C342" s="21">
        <v>44197</v>
      </c>
      <c r="D342" s="22">
        <v>112</v>
      </c>
      <c r="E342" s="22">
        <v>77324</v>
      </c>
      <c r="F342" s="22">
        <v>744</v>
      </c>
      <c r="G342" s="23">
        <v>2730.5999999999995</v>
      </c>
      <c r="H342" s="23">
        <v>708.99999999999989</v>
      </c>
      <c r="I342" s="23"/>
      <c r="J342" s="23">
        <v>1273.3999999999999</v>
      </c>
      <c r="K342" s="23">
        <v>374.29999999999995</v>
      </c>
      <c r="L342" s="23">
        <v>14756</v>
      </c>
      <c r="M342" s="23">
        <v>0.5</v>
      </c>
      <c r="N342" s="23">
        <v>1.8000000000000003</v>
      </c>
      <c r="O342" s="23">
        <v>3.8000000000000016</v>
      </c>
      <c r="P342" s="23">
        <v>8.899999999999995</v>
      </c>
      <c r="Q342" s="23"/>
      <c r="R342" s="23"/>
      <c r="S342" s="23">
        <v>688.1</v>
      </c>
      <c r="T342" s="14">
        <v>628.20525736183856</v>
      </c>
      <c r="U342" s="15">
        <v>88.083870967741916</v>
      </c>
      <c r="V342" s="15">
        <v>22.87096774193548</v>
      </c>
      <c r="W342" s="15"/>
      <c r="X342" s="15">
        <v>12.074193548387095</v>
      </c>
      <c r="Y342" s="15">
        <v>1.6129032258064516E-2</v>
      </c>
      <c r="Z342" s="15">
        <v>5.8064516129032268E-2</v>
      </c>
      <c r="AA342" s="15">
        <v>0.12258064516129037</v>
      </c>
      <c r="AB342" s="15">
        <v>0.28709677419354823</v>
      </c>
      <c r="AC342" s="15"/>
      <c r="AD342" s="15">
        <v>575.11392366786856</v>
      </c>
      <c r="AE342" s="15">
        <v>80.677383220766103</v>
      </c>
      <c r="AF342" s="15">
        <v>21.486459332862889</v>
      </c>
      <c r="AG342" s="15"/>
      <c r="AH342" s="15">
        <v>11.021940498642472</v>
      </c>
      <c r="AI342" s="15">
        <v>1.2365591290322582E-2</v>
      </c>
      <c r="AJ342" s="15">
        <v>5.0654734771505387E-2</v>
      </c>
      <c r="AK342" s="15">
        <v>0.11077662192876349</v>
      </c>
      <c r="AL342" s="15">
        <v>0.26124502327284937</v>
      </c>
      <c r="AM342" s="15"/>
    </row>
    <row r="343" spans="1:39" x14ac:dyDescent="0.15">
      <c r="A343" s="20">
        <v>2021</v>
      </c>
      <c r="B343" s="20">
        <v>2</v>
      </c>
      <c r="C343" s="21">
        <v>44228</v>
      </c>
      <c r="D343" s="22">
        <v>115</v>
      </c>
      <c r="E343" s="22">
        <v>67009</v>
      </c>
      <c r="F343" s="22">
        <v>672</v>
      </c>
      <c r="G343" s="23">
        <v>2361.8999999999983</v>
      </c>
      <c r="H343" s="23">
        <v>673.30000000000018</v>
      </c>
      <c r="I343" s="23"/>
      <c r="J343" s="23">
        <v>1124.0999999999997</v>
      </c>
      <c r="K343" s="23">
        <v>357.00000000000011</v>
      </c>
      <c r="L343" s="23">
        <v>14085</v>
      </c>
      <c r="M343" s="23">
        <v>0.2</v>
      </c>
      <c r="N343" s="23">
        <v>1.6</v>
      </c>
      <c r="O343" s="23">
        <v>3.1000000000000005</v>
      </c>
      <c r="P343" s="23">
        <v>7.0999999999999961</v>
      </c>
      <c r="Q343" s="23"/>
      <c r="R343" s="23"/>
      <c r="S343" s="23">
        <v>607.79999999999995</v>
      </c>
      <c r="T343" s="14">
        <v>608.36980881535681</v>
      </c>
      <c r="U343" s="15">
        <v>84.353571428571371</v>
      </c>
      <c r="V343" s="15">
        <v>24.046428571428578</v>
      </c>
      <c r="W343" s="15"/>
      <c r="X343" s="15">
        <v>12.750000000000004</v>
      </c>
      <c r="Y343" s="15">
        <v>7.1428571428571435E-3</v>
      </c>
      <c r="Z343" s="15">
        <v>5.7142857142857148E-2</v>
      </c>
      <c r="AA343" s="15">
        <v>0.11071428571428574</v>
      </c>
      <c r="AB343" s="15">
        <v>0.25357142857142845</v>
      </c>
      <c r="AC343" s="15"/>
      <c r="AD343" s="15">
        <v>557.37528561387865</v>
      </c>
      <c r="AE343" s="15">
        <v>77.212849852425592</v>
      </c>
      <c r="AF343" s="15">
        <v>22.711965527931547</v>
      </c>
      <c r="AG343" s="15"/>
      <c r="AH343" s="15">
        <v>11.760332963177081</v>
      </c>
      <c r="AI343" s="15">
        <v>5.3571428571428581E-3</v>
      </c>
      <c r="AJ343" s="15">
        <v>5.0957680498511904E-2</v>
      </c>
      <c r="AK343" s="15">
        <v>9.9896851138392875E-2</v>
      </c>
      <c r="AL343" s="15">
        <v>0.23253179727678558</v>
      </c>
      <c r="AM343" s="15"/>
    </row>
    <row r="344" spans="1:39" x14ac:dyDescent="0.15">
      <c r="A344" s="20">
        <v>2021</v>
      </c>
      <c r="B344" s="20">
        <v>3</v>
      </c>
      <c r="C344" s="21">
        <v>44256</v>
      </c>
      <c r="D344" s="22">
        <v>124</v>
      </c>
      <c r="E344" s="22">
        <v>87067</v>
      </c>
      <c r="F344" s="22">
        <v>744</v>
      </c>
      <c r="G344" s="23">
        <v>2849.1000000000004</v>
      </c>
      <c r="H344" s="23">
        <v>720.60000000000025</v>
      </c>
      <c r="I344" s="23"/>
      <c r="J344" s="23">
        <v>1316.5999999999992</v>
      </c>
      <c r="K344" s="23">
        <v>372.5999999999998</v>
      </c>
      <c r="L344" s="23">
        <v>14598</v>
      </c>
      <c r="M344" s="23">
        <v>0.5</v>
      </c>
      <c r="N344" s="23">
        <v>2.4000000000000004</v>
      </c>
      <c r="O344" s="23">
        <v>3.9000000000000012</v>
      </c>
      <c r="P344" s="23">
        <v>9.8999999999999932</v>
      </c>
      <c r="Q344" s="23"/>
      <c r="R344" s="23"/>
      <c r="S344" s="23">
        <v>698.4</v>
      </c>
      <c r="T344" s="14">
        <v>652.27337783851613</v>
      </c>
      <c r="U344" s="15">
        <v>91.90645161290324</v>
      </c>
      <c r="V344" s="15">
        <v>23.245161290322589</v>
      </c>
      <c r="W344" s="15"/>
      <c r="X344" s="15">
        <v>12.01935483870967</v>
      </c>
      <c r="Y344" s="15">
        <v>1.6129032258064516E-2</v>
      </c>
      <c r="Z344" s="15">
        <v>7.7419354838709695E-2</v>
      </c>
      <c r="AA344" s="15">
        <v>0.12580645161290327</v>
      </c>
      <c r="AB344" s="15">
        <v>0.31935483870967718</v>
      </c>
      <c r="AC344" s="15"/>
      <c r="AD344" s="15">
        <v>599.45215734608178</v>
      </c>
      <c r="AE344" s="15">
        <v>84.523106078501371</v>
      </c>
      <c r="AF344" s="15">
        <v>21.860373383044358</v>
      </c>
      <c r="AG344" s="15"/>
      <c r="AH344" s="15">
        <v>10.985887351774187</v>
      </c>
      <c r="AI344" s="15">
        <v>1.4305862063172041E-2</v>
      </c>
      <c r="AJ344" s="15">
        <v>7.1949844254032266E-2</v>
      </c>
      <c r="AK344" s="15">
        <v>0.11302032606182799</v>
      </c>
      <c r="AL344" s="15">
        <v>0.29282441883064492</v>
      </c>
      <c r="AM344" s="15"/>
    </row>
    <row r="345" spans="1:39" x14ac:dyDescent="0.15">
      <c r="A345" s="20">
        <v>2021</v>
      </c>
      <c r="B345" s="20">
        <v>4</v>
      </c>
      <c r="C345" s="21">
        <v>44287</v>
      </c>
      <c r="D345" s="22">
        <v>124</v>
      </c>
      <c r="E345" s="22">
        <v>84440</v>
      </c>
      <c r="F345" s="22">
        <v>720</v>
      </c>
      <c r="G345" s="23">
        <v>2711.9000000000015</v>
      </c>
      <c r="H345" s="23">
        <v>719.8000000000003</v>
      </c>
      <c r="I345" s="23"/>
      <c r="J345" s="23">
        <v>1254</v>
      </c>
      <c r="K345" s="23">
        <v>365.79999999999995</v>
      </c>
      <c r="L345" s="23">
        <v>14328</v>
      </c>
      <c r="M345" s="23">
        <v>0.30000000000000004</v>
      </c>
      <c r="N345" s="23">
        <v>2.7000000000000006</v>
      </c>
      <c r="O345" s="23">
        <v>4.0000000000000009</v>
      </c>
      <c r="P345" s="23">
        <v>10.499999999999993</v>
      </c>
      <c r="Q345" s="23"/>
      <c r="R345" s="23"/>
      <c r="S345" s="23">
        <v>697.8</v>
      </c>
      <c r="T345" s="14">
        <v>644.080835070067</v>
      </c>
      <c r="U345" s="15">
        <v>90.396666666666718</v>
      </c>
      <c r="V345" s="15">
        <v>23.993333333333343</v>
      </c>
      <c r="W345" s="15"/>
      <c r="X345" s="15">
        <v>12.193333333333332</v>
      </c>
      <c r="Y345" s="15">
        <v>1.0000000000000002E-2</v>
      </c>
      <c r="Z345" s="15">
        <v>9.0000000000000024E-2</v>
      </c>
      <c r="AA345" s="15">
        <v>0.13333333333333336</v>
      </c>
      <c r="AB345" s="15">
        <v>0.34999999999999976</v>
      </c>
      <c r="AC345" s="15"/>
      <c r="AD345" s="15">
        <v>592.28876982668044</v>
      </c>
      <c r="AE345" s="15">
        <v>83.202352707340339</v>
      </c>
      <c r="AF345" s="15">
        <v>22.554820015611121</v>
      </c>
      <c r="AG345" s="15"/>
      <c r="AH345" s="15">
        <v>11.141115565388885</v>
      </c>
      <c r="AI345" s="15">
        <v>8.3333333333333332E-3</v>
      </c>
      <c r="AJ345" s="15">
        <v>8.2343225930555583E-2</v>
      </c>
      <c r="AK345" s="15">
        <v>0.11968645186111115</v>
      </c>
      <c r="AL345" s="15">
        <v>0.31847906792361091</v>
      </c>
      <c r="AM345" s="15"/>
    </row>
    <row r="346" spans="1:39" x14ac:dyDescent="0.15">
      <c r="A346" s="20">
        <v>2021</v>
      </c>
      <c r="B346" s="20">
        <v>5</v>
      </c>
      <c r="C346" s="21">
        <v>44317</v>
      </c>
      <c r="D346" s="22">
        <v>121</v>
      </c>
      <c r="E346" s="22">
        <v>85633</v>
      </c>
      <c r="F346" s="22">
        <v>744</v>
      </c>
      <c r="G346" s="23">
        <v>2722.2999999999997</v>
      </c>
      <c r="H346" s="23">
        <v>697</v>
      </c>
      <c r="I346" s="23"/>
      <c r="J346" s="23">
        <v>1228.9000000000001</v>
      </c>
      <c r="K346" s="23">
        <v>386.09999999999991</v>
      </c>
      <c r="L346" s="23">
        <v>15167</v>
      </c>
      <c r="M346" s="23">
        <v>0.5</v>
      </c>
      <c r="N346" s="23">
        <v>2.2000000000000002</v>
      </c>
      <c r="O346" s="23">
        <v>4.5999999999999996</v>
      </c>
      <c r="P346" s="23">
        <v>11.999999999999995</v>
      </c>
      <c r="Q346" s="23"/>
      <c r="R346" s="23"/>
      <c r="S346" s="23">
        <v>662.4</v>
      </c>
      <c r="T346" s="14">
        <v>629.63409435674203</v>
      </c>
      <c r="U346" s="15">
        <v>87.816129032258061</v>
      </c>
      <c r="V346" s="15">
        <v>22.483870967741936</v>
      </c>
      <c r="W346" s="15"/>
      <c r="X346" s="15">
        <v>12.454838709677416</v>
      </c>
      <c r="Y346" s="15">
        <v>1.6129032258064516E-2</v>
      </c>
      <c r="Z346" s="15">
        <v>7.0967741935483872E-2</v>
      </c>
      <c r="AA346" s="15">
        <v>0.14838709677419354</v>
      </c>
      <c r="AB346" s="15">
        <v>0.38709677419354821</v>
      </c>
      <c r="AC346" s="15"/>
      <c r="AD346" s="15">
        <v>575.06504922309932</v>
      </c>
      <c r="AE346" s="15">
        <v>80.226224232237911</v>
      </c>
      <c r="AF346" s="15">
        <v>21.101366922224457</v>
      </c>
      <c r="AG346" s="15"/>
      <c r="AH346" s="15">
        <v>11.360219362311829</v>
      </c>
      <c r="AI346" s="15">
        <v>1.4305862063172041E-2</v>
      </c>
      <c r="AJ346" s="15">
        <v>6.3557960577956998E-2</v>
      </c>
      <c r="AK346" s="15">
        <v>0.13120672934811831</v>
      </c>
      <c r="AL346" s="15">
        <v>0.35282920540994611</v>
      </c>
      <c r="AM346" s="15"/>
    </row>
    <row r="347" spans="1:39" x14ac:dyDescent="0.15">
      <c r="A347" s="20">
        <v>2021</v>
      </c>
      <c r="B347" s="20">
        <v>6</v>
      </c>
      <c r="C347" s="21">
        <v>44348</v>
      </c>
      <c r="D347" s="22">
        <v>125</v>
      </c>
      <c r="E347" s="22">
        <v>80987</v>
      </c>
      <c r="F347" s="22">
        <v>720</v>
      </c>
      <c r="G347" s="23">
        <v>2605.900000000001</v>
      </c>
      <c r="H347" s="23">
        <v>657.89999999999986</v>
      </c>
      <c r="I347" s="23"/>
      <c r="J347" s="23">
        <v>1174.5999999999997</v>
      </c>
      <c r="K347" s="23">
        <v>372.99999999999994</v>
      </c>
      <c r="L347" s="23">
        <v>14680</v>
      </c>
      <c r="M347" s="23">
        <v>0.30000000000000004</v>
      </c>
      <c r="N347" s="23">
        <v>2.5000000000000004</v>
      </c>
      <c r="O347" s="23">
        <v>4.799999999999998</v>
      </c>
      <c r="P347" s="23">
        <v>10.999999999999993</v>
      </c>
      <c r="Q347" s="23"/>
      <c r="R347" s="23"/>
      <c r="S347" s="23">
        <v>649.1</v>
      </c>
      <c r="T347" s="14">
        <v>623.49771672900033</v>
      </c>
      <c r="U347" s="15">
        <v>86.863333333333372</v>
      </c>
      <c r="V347" s="15">
        <v>21.929999999999996</v>
      </c>
      <c r="W347" s="15"/>
      <c r="X347" s="15">
        <v>12.433333333333332</v>
      </c>
      <c r="Y347" s="15">
        <v>1.0000000000000002E-2</v>
      </c>
      <c r="Z347" s="15">
        <v>8.3333333333333343E-2</v>
      </c>
      <c r="AA347" s="15">
        <v>0.15999999999999995</v>
      </c>
      <c r="AB347" s="15">
        <v>0.36666666666666642</v>
      </c>
      <c r="AC347" s="15"/>
      <c r="AD347" s="15">
        <v>567.02836711657164</v>
      </c>
      <c r="AE347" s="15">
        <v>79.062662742763905</v>
      </c>
      <c r="AF347" s="15">
        <v>20.459481733812492</v>
      </c>
      <c r="AG347" s="15"/>
      <c r="AH347" s="15">
        <v>11.245133419090276</v>
      </c>
      <c r="AI347" s="15">
        <v>8.1160574652777775E-3</v>
      </c>
      <c r="AJ347" s="15">
        <v>7.3237061062500011E-2</v>
      </c>
      <c r="AK347" s="15">
        <v>0.14446917599305556</v>
      </c>
      <c r="AL347" s="15">
        <v>0.32973591451388867</v>
      </c>
      <c r="AM347" s="15"/>
    </row>
    <row r="348" spans="1:39" x14ac:dyDescent="0.15">
      <c r="A348" s="20">
        <v>2021</v>
      </c>
      <c r="B348" s="20">
        <v>7</v>
      </c>
      <c r="C348" s="21">
        <v>44378</v>
      </c>
      <c r="D348" s="22">
        <v>119</v>
      </c>
      <c r="E348" s="22">
        <v>84362</v>
      </c>
      <c r="F348" s="22">
        <v>744</v>
      </c>
      <c r="G348" s="23">
        <v>2631.5999999999995</v>
      </c>
      <c r="H348" s="23">
        <v>674.00000000000011</v>
      </c>
      <c r="I348" s="23"/>
      <c r="J348" s="23">
        <v>1193.6000000000001</v>
      </c>
      <c r="K348" s="23">
        <v>380.9</v>
      </c>
      <c r="L348" s="23">
        <v>15025</v>
      </c>
      <c r="M348" s="23">
        <v>0.4</v>
      </c>
      <c r="N348" s="23">
        <v>3.100000000000001</v>
      </c>
      <c r="O348" s="23">
        <v>5.0999999999999979</v>
      </c>
      <c r="P348" s="23">
        <v>13.19999999999999</v>
      </c>
      <c r="Q348" s="23"/>
      <c r="R348" s="23"/>
      <c r="S348" s="23">
        <v>681.8</v>
      </c>
      <c r="T348" s="14">
        <v>610.74926192487078</v>
      </c>
      <c r="U348" s="15">
        <v>84.890322580645147</v>
      </c>
      <c r="V348" s="15">
        <v>21.741935483870972</v>
      </c>
      <c r="W348" s="15"/>
      <c r="X348" s="15">
        <v>12.287096774193548</v>
      </c>
      <c r="Y348" s="15">
        <v>1.2903225806451613E-2</v>
      </c>
      <c r="Z348" s="15">
        <v>0.10000000000000003</v>
      </c>
      <c r="AA348" s="15">
        <v>0.16451612903225799</v>
      </c>
      <c r="AB348" s="15">
        <v>0.42580645161290293</v>
      </c>
      <c r="AC348" s="15"/>
      <c r="AD348" s="15">
        <v>556.22758439856614</v>
      </c>
      <c r="AE348" s="15">
        <v>77.374113871801072</v>
      </c>
      <c r="AF348" s="15">
        <v>20.298234280873658</v>
      </c>
      <c r="AG348" s="15"/>
      <c r="AH348" s="15">
        <v>11.13972515985215</v>
      </c>
      <c r="AI348" s="15">
        <v>1.1080055611559139E-2</v>
      </c>
      <c r="AJ348" s="15">
        <v>8.6793340510752701E-2</v>
      </c>
      <c r="AK348" s="15">
        <v>0.14691522766801074</v>
      </c>
      <c r="AL348" s="15">
        <v>0.3809511627486557</v>
      </c>
      <c r="AM348" s="15"/>
    </row>
    <row r="349" spans="1:39" x14ac:dyDescent="0.15">
      <c r="A349" s="20">
        <v>2021</v>
      </c>
      <c r="B349" s="20">
        <v>8</v>
      </c>
      <c r="C349" s="21">
        <v>44409</v>
      </c>
      <c r="D349" s="22">
        <v>119</v>
      </c>
      <c r="E349" s="22">
        <v>83335</v>
      </c>
      <c r="F349" s="22">
        <v>744</v>
      </c>
      <c r="G349" s="23">
        <v>2554.8000000000011</v>
      </c>
      <c r="H349" s="23">
        <v>677.30000000000007</v>
      </c>
      <c r="I349" s="23"/>
      <c r="J349" s="23">
        <v>1207</v>
      </c>
      <c r="K349" s="23">
        <v>362.79999999999984</v>
      </c>
      <c r="L349" s="23">
        <v>14299</v>
      </c>
      <c r="M349" s="23">
        <v>0.6</v>
      </c>
      <c r="N349" s="23">
        <v>3.2000000000000011</v>
      </c>
      <c r="O349" s="23">
        <v>5.799999999999998</v>
      </c>
      <c r="P349" s="23">
        <v>13.999999999999995</v>
      </c>
      <c r="Q349" s="23"/>
      <c r="R349" s="23"/>
      <c r="S349" s="23">
        <v>660.6</v>
      </c>
      <c r="T349" s="14">
        <v>592.09358904941962</v>
      </c>
      <c r="U349" s="15">
        <v>82.412903225806488</v>
      </c>
      <c r="V349" s="15">
        <v>21.848387096774196</v>
      </c>
      <c r="W349" s="15"/>
      <c r="X349" s="15">
        <v>11.703225806451607</v>
      </c>
      <c r="Y349" s="15">
        <v>1.935483870967742E-2</v>
      </c>
      <c r="Z349" s="15">
        <v>0.10322580645161293</v>
      </c>
      <c r="AA349" s="15">
        <v>0.18709677419354834</v>
      </c>
      <c r="AB349" s="15">
        <v>0.45161290322580627</v>
      </c>
      <c r="AC349" s="15"/>
      <c r="AD349" s="15">
        <v>537.735387715108</v>
      </c>
      <c r="AE349" s="15">
        <v>74.895921869986523</v>
      </c>
      <c r="AF349" s="15">
        <v>20.39629914952285</v>
      </c>
      <c r="AG349" s="15"/>
      <c r="AH349" s="15">
        <v>10.59479550226478</v>
      </c>
      <c r="AI349" s="15">
        <v>1.5591397741935483E-2</v>
      </c>
      <c r="AJ349" s="15">
        <v>9.0019146962365612E-2</v>
      </c>
      <c r="AK349" s="15">
        <v>0.16552216489247309</v>
      </c>
      <c r="AL349" s="15">
        <v>0.4029941733938171</v>
      </c>
      <c r="AM349" s="15"/>
    </row>
    <row r="350" spans="1:39" x14ac:dyDescent="0.15">
      <c r="A350" s="20">
        <v>2021</v>
      </c>
      <c r="B350" s="20">
        <v>9</v>
      </c>
      <c r="C350" s="21">
        <v>44440</v>
      </c>
      <c r="D350" s="22">
        <v>117</v>
      </c>
      <c r="E350" s="22">
        <v>80128</v>
      </c>
      <c r="F350" s="22">
        <v>720</v>
      </c>
      <c r="G350" s="23">
        <v>2467.8999999999996</v>
      </c>
      <c r="H350" s="23">
        <v>643.00000000000023</v>
      </c>
      <c r="I350" s="23"/>
      <c r="J350" s="23">
        <v>1141.4999999999995</v>
      </c>
      <c r="K350" s="23">
        <v>350.70000000000016</v>
      </c>
      <c r="L350" s="23">
        <v>13748</v>
      </c>
      <c r="M350" s="23">
        <v>0.4</v>
      </c>
      <c r="N350" s="23">
        <v>2.4000000000000008</v>
      </c>
      <c r="O350" s="23">
        <v>5.899999999999995</v>
      </c>
      <c r="P350" s="23">
        <v>15.099999999999993</v>
      </c>
      <c r="Q350" s="23"/>
      <c r="R350" s="23"/>
      <c r="S350" s="23">
        <v>630.6</v>
      </c>
      <c r="T350" s="14">
        <v>591.27643781776646</v>
      </c>
      <c r="U350" s="15">
        <v>82.263333333333321</v>
      </c>
      <c r="V350" s="15">
        <v>21.433333333333341</v>
      </c>
      <c r="W350" s="15"/>
      <c r="X350" s="15">
        <v>11.690000000000005</v>
      </c>
      <c r="Y350" s="15">
        <v>1.3333333333333334E-2</v>
      </c>
      <c r="Z350" s="15">
        <v>8.0000000000000029E-2</v>
      </c>
      <c r="AA350" s="15">
        <v>0.19666666666666649</v>
      </c>
      <c r="AB350" s="15">
        <v>0.50333333333333308</v>
      </c>
      <c r="AC350" s="15"/>
      <c r="AD350" s="15">
        <v>534.59293712785222</v>
      </c>
      <c r="AE350" s="15">
        <v>74.403170643131915</v>
      </c>
      <c r="AF350" s="15">
        <v>19.993595865451393</v>
      </c>
      <c r="AG350" s="15"/>
      <c r="AH350" s="15">
        <v>10.546755934506951</v>
      </c>
      <c r="AI350" s="15">
        <v>1.0000000000000002E-2</v>
      </c>
      <c r="AJ350" s="15">
        <v>6.801978519444446E-2</v>
      </c>
      <c r="AK350" s="15">
        <v>0.17091856645833328</v>
      </c>
      <c r="AL350" s="15">
        <v>0.46333598703472206</v>
      </c>
      <c r="AM350" s="15"/>
    </row>
    <row r="351" spans="1:39" x14ac:dyDescent="0.15">
      <c r="A351" s="20">
        <v>2021</v>
      </c>
      <c r="B351" s="20">
        <v>10</v>
      </c>
      <c r="C351" s="21">
        <v>44470</v>
      </c>
      <c r="D351" s="22">
        <v>117</v>
      </c>
      <c r="E351" s="22">
        <v>82755</v>
      </c>
      <c r="F351" s="22">
        <v>744</v>
      </c>
      <c r="G351" s="23">
        <v>2363.2000000000003</v>
      </c>
      <c r="H351" s="23">
        <v>692.69999999999993</v>
      </c>
      <c r="I351" s="23"/>
      <c r="J351" s="23">
        <v>1021.8000000000001</v>
      </c>
      <c r="K351" s="23">
        <v>377.7</v>
      </c>
      <c r="L351" s="23">
        <v>14768</v>
      </c>
      <c r="M351" s="23">
        <v>0.7</v>
      </c>
      <c r="N351" s="23">
        <v>3.100000000000001</v>
      </c>
      <c r="O351" s="23">
        <v>6.099999999999997</v>
      </c>
      <c r="P351" s="23">
        <v>18.899999999999999</v>
      </c>
      <c r="Q351" s="23"/>
      <c r="R351" s="23"/>
      <c r="S351" s="23">
        <v>590.9</v>
      </c>
      <c r="T351" s="14">
        <v>557.09854544074187</v>
      </c>
      <c r="U351" s="15">
        <v>76.232258064516131</v>
      </c>
      <c r="V351" s="15">
        <v>22.345161290322579</v>
      </c>
      <c r="W351" s="15"/>
      <c r="X351" s="15">
        <v>12.183870967741935</v>
      </c>
      <c r="Y351" s="15">
        <v>2.2580645161290321E-2</v>
      </c>
      <c r="Z351" s="15">
        <v>0.10000000000000003</v>
      </c>
      <c r="AA351" s="15">
        <v>0.19677419354838699</v>
      </c>
      <c r="AB351" s="15">
        <v>0.60967741935483866</v>
      </c>
      <c r="AC351" s="15"/>
      <c r="AD351" s="15">
        <v>506.22795258858736</v>
      </c>
      <c r="AE351" s="15">
        <v>69.237988129778245</v>
      </c>
      <c r="AF351" s="15">
        <v>20.917319899254036</v>
      </c>
      <c r="AG351" s="15"/>
      <c r="AH351" s="15">
        <v>11.098939318252686</v>
      </c>
      <c r="AI351" s="15">
        <v>1.8817204193548386E-2</v>
      </c>
      <c r="AJ351" s="15">
        <v>8.8733611283602173E-2</v>
      </c>
      <c r="AK351" s="15">
        <v>0.17379694799059134</v>
      </c>
      <c r="AL351" s="15">
        <v>0.5702463427352148</v>
      </c>
      <c r="AM351" s="15"/>
    </row>
    <row r="352" spans="1:39" x14ac:dyDescent="0.15">
      <c r="A352" s="20">
        <v>2021</v>
      </c>
      <c r="B352" s="20">
        <v>11</v>
      </c>
      <c r="C352" s="21">
        <v>44501</v>
      </c>
      <c r="D352" s="22">
        <v>120</v>
      </c>
      <c r="E352" s="22">
        <v>81201</v>
      </c>
      <c r="F352" s="22">
        <v>720</v>
      </c>
      <c r="G352" s="23">
        <v>2232.1999999999994</v>
      </c>
      <c r="H352" s="23">
        <v>738.09999999999991</v>
      </c>
      <c r="I352" s="23"/>
      <c r="J352" s="23">
        <v>851.3</v>
      </c>
      <c r="K352" s="23">
        <v>404.6</v>
      </c>
      <c r="L352" s="23">
        <v>15824</v>
      </c>
      <c r="M352" s="23">
        <v>0.6</v>
      </c>
      <c r="N352" s="23">
        <v>3.3000000000000012</v>
      </c>
      <c r="O352" s="23">
        <v>5.5999999999999961</v>
      </c>
      <c r="P352" s="23">
        <v>13.899999999999988</v>
      </c>
      <c r="Q352" s="23">
        <v>0.1</v>
      </c>
      <c r="R352" s="23"/>
      <c r="S352" s="23">
        <v>397.4</v>
      </c>
      <c r="T352" s="14">
        <v>552.3665257691332</v>
      </c>
      <c r="U352" s="15">
        <v>74.406666666666652</v>
      </c>
      <c r="V352" s="15">
        <v>24.603333333333332</v>
      </c>
      <c r="W352" s="15"/>
      <c r="X352" s="15">
        <v>13.486666666666668</v>
      </c>
      <c r="Y352" s="15">
        <v>0.02</v>
      </c>
      <c r="Z352" s="15">
        <v>0.11000000000000004</v>
      </c>
      <c r="AA352" s="15">
        <v>0.18666666666666654</v>
      </c>
      <c r="AB352" s="15">
        <v>0.46333333333333293</v>
      </c>
      <c r="AC352" s="15">
        <v>3.3333333333333335E-3</v>
      </c>
      <c r="AD352" s="15">
        <v>504.12643271146879</v>
      </c>
      <c r="AE352" s="15">
        <v>67.79344175604858</v>
      </c>
      <c r="AF352" s="15">
        <v>23.154305121812506</v>
      </c>
      <c r="AG352" s="15"/>
      <c r="AH352" s="15">
        <v>12.421299307479162</v>
      </c>
      <c r="AI352" s="15">
        <v>1.8116057465277776E-2</v>
      </c>
      <c r="AJ352" s="15">
        <v>0.10024200752777782</v>
      </c>
      <c r="AK352" s="15">
        <v>0.16826179272222214</v>
      </c>
      <c r="AL352" s="15">
        <v>0.43476064650694418</v>
      </c>
      <c r="AM352" s="15">
        <v>3.3333333333333335E-3</v>
      </c>
    </row>
    <row r="353" spans="1:39" x14ac:dyDescent="0.15">
      <c r="A353" s="20">
        <v>2021</v>
      </c>
      <c r="B353" s="20">
        <v>12</v>
      </c>
      <c r="C353" s="21">
        <v>44531</v>
      </c>
      <c r="D353" s="22">
        <v>121</v>
      </c>
      <c r="E353" s="22">
        <v>76827</v>
      </c>
      <c r="F353" s="22">
        <v>744</v>
      </c>
      <c r="G353" s="23">
        <v>1966.2000000000003</v>
      </c>
      <c r="H353" s="23">
        <v>713.29999999999984</v>
      </c>
      <c r="I353" s="23"/>
      <c r="J353" s="23">
        <v>808.39999999999986</v>
      </c>
      <c r="K353" s="23">
        <v>401.99999999999989</v>
      </c>
      <c r="L353" s="23">
        <v>15760</v>
      </c>
      <c r="M353" s="23">
        <v>0.5</v>
      </c>
      <c r="N353" s="23">
        <v>2.6000000000000005</v>
      </c>
      <c r="O353" s="23">
        <v>4.3999999999999995</v>
      </c>
      <c r="P353" s="23">
        <v>10.199999999999994</v>
      </c>
      <c r="Q353" s="23"/>
      <c r="R353" s="23"/>
      <c r="S353" s="23">
        <v>424</v>
      </c>
      <c r="T353" s="14">
        <v>478.90109743161292</v>
      </c>
      <c r="U353" s="15">
        <v>63.425806451612914</v>
      </c>
      <c r="V353" s="15">
        <v>23.009677419354833</v>
      </c>
      <c r="W353" s="15"/>
      <c r="X353" s="15">
        <v>12.967741935483867</v>
      </c>
      <c r="Y353" s="15">
        <v>1.6129032258064516E-2</v>
      </c>
      <c r="Z353" s="15">
        <v>8.3870967741935504E-2</v>
      </c>
      <c r="AA353" s="15">
        <v>0.14193548387096772</v>
      </c>
      <c r="AB353" s="15">
        <v>0.32903225806451591</v>
      </c>
      <c r="AC353" s="15"/>
      <c r="AD353" s="15">
        <v>438.48534886152964</v>
      </c>
      <c r="AE353" s="15">
        <v>57.9777969101008</v>
      </c>
      <c r="AF353" s="15">
        <v>21.647411201619633</v>
      </c>
      <c r="AG353" s="15"/>
      <c r="AH353" s="15">
        <v>11.973159372150535</v>
      </c>
      <c r="AI353" s="15">
        <v>1.4305862063172041E-2</v>
      </c>
      <c r="AJ353" s="15">
        <v>7.5830385477150555E-2</v>
      </c>
      <c r="AK353" s="15">
        <v>0.12657828663978496</v>
      </c>
      <c r="AL353" s="15">
        <v>0.30801921714381714</v>
      </c>
      <c r="AM353" s="15"/>
    </row>
    <row r="354" spans="1:39" x14ac:dyDescent="0.15">
      <c r="A354" s="20">
        <v>2022</v>
      </c>
      <c r="B354" s="20">
        <v>1</v>
      </c>
      <c r="C354" s="21">
        <v>44562</v>
      </c>
      <c r="D354" s="22">
        <v>123</v>
      </c>
      <c r="E354" s="22">
        <v>74500</v>
      </c>
      <c r="F354" s="22">
        <v>744</v>
      </c>
      <c r="G354" s="23">
        <v>1931.2999999999997</v>
      </c>
      <c r="H354" s="23">
        <v>710.49999999999989</v>
      </c>
      <c r="I354" s="23"/>
      <c r="J354" s="23">
        <v>627.10000000000014</v>
      </c>
      <c r="K354" s="23">
        <v>403.40000000000003</v>
      </c>
      <c r="L354" s="23">
        <v>15784</v>
      </c>
      <c r="M354" s="23">
        <v>0.30000000000000004</v>
      </c>
      <c r="N354" s="23">
        <v>2.1</v>
      </c>
      <c r="O354" s="23">
        <v>3.600000000000001</v>
      </c>
      <c r="P354" s="23">
        <v>9.699999999999994</v>
      </c>
      <c r="Q354" s="23"/>
      <c r="R354" s="23"/>
      <c r="S354" s="23">
        <v>345.1</v>
      </c>
      <c r="T354" s="14">
        <v>471.67919698212899</v>
      </c>
      <c r="U354" s="15">
        <v>62.29999999999999</v>
      </c>
      <c r="V354" s="15">
        <v>22.919354838709673</v>
      </c>
      <c r="W354" s="15"/>
      <c r="X354" s="15">
        <v>13.012903225806452</v>
      </c>
      <c r="Y354" s="15">
        <v>9.6774193548387118E-3</v>
      </c>
      <c r="Z354" s="15">
        <v>6.7741935483870974E-2</v>
      </c>
      <c r="AA354" s="15">
        <v>0.11612903225806455</v>
      </c>
      <c r="AB354" s="15">
        <v>0.31290322580645141</v>
      </c>
      <c r="AC354" s="15"/>
      <c r="AD354" s="15">
        <v>428.56931161073959</v>
      </c>
      <c r="AE354" s="15">
        <v>56.456378747379034</v>
      </c>
      <c r="AF354" s="15">
        <v>21.511687990396513</v>
      </c>
      <c r="AG354" s="15"/>
      <c r="AH354" s="15">
        <v>11.981128151854834</v>
      </c>
      <c r="AI354" s="15">
        <v>8.0645161290322578E-3</v>
      </c>
      <c r="AJ354" s="15">
        <v>6.0332154126344101E-2</v>
      </c>
      <c r="AK354" s="15">
        <v>0.10647554676747314</v>
      </c>
      <c r="AL354" s="15">
        <v>0.28747200882392454</v>
      </c>
      <c r="AM354" s="15"/>
    </row>
    <row r="355" spans="1:39" x14ac:dyDescent="0.15">
      <c r="A355" s="20">
        <v>2022</v>
      </c>
      <c r="B355" s="20">
        <v>2</v>
      </c>
      <c r="C355" s="21">
        <v>44593</v>
      </c>
      <c r="D355" s="22">
        <v>126</v>
      </c>
      <c r="E355" s="22">
        <v>79052</v>
      </c>
      <c r="F355" s="22">
        <v>672</v>
      </c>
      <c r="G355" s="23">
        <v>2164.2000000000007</v>
      </c>
      <c r="H355" s="23">
        <v>671.39999999999975</v>
      </c>
      <c r="I355" s="23"/>
      <c r="J355" s="23">
        <v>834.39999999999986</v>
      </c>
      <c r="K355" s="23">
        <v>380.39999999999992</v>
      </c>
      <c r="L355" s="23">
        <v>15047</v>
      </c>
      <c r="M355" s="23">
        <v>0.6</v>
      </c>
      <c r="N355" s="23">
        <v>1.4000000000000004</v>
      </c>
      <c r="O355" s="23">
        <v>4.0000000000000018</v>
      </c>
      <c r="P355" s="23">
        <v>9.7999999999999954</v>
      </c>
      <c r="Q355" s="23">
        <v>0.1</v>
      </c>
      <c r="R355" s="23"/>
      <c r="S355" s="23">
        <v>423</v>
      </c>
      <c r="T355" s="14">
        <v>569.74965789557154</v>
      </c>
      <c r="U355" s="15">
        <v>77.292857142857173</v>
      </c>
      <c r="V355" s="15">
        <v>23.978571428571421</v>
      </c>
      <c r="W355" s="15"/>
      <c r="X355" s="15">
        <v>13.585714285714284</v>
      </c>
      <c r="Y355" s="15">
        <v>2.1428571428571429E-2</v>
      </c>
      <c r="Z355" s="15">
        <v>5.000000000000001E-2</v>
      </c>
      <c r="AA355" s="15">
        <v>0.14285714285714293</v>
      </c>
      <c r="AB355" s="15">
        <v>0.34999999999999981</v>
      </c>
      <c r="AC355" s="15">
        <v>3.5714285714285718E-3</v>
      </c>
      <c r="AD355" s="15">
        <v>523.56134213685073</v>
      </c>
      <c r="AE355" s="15">
        <v>70.968956631242591</v>
      </c>
      <c r="AF355" s="15">
        <v>22.53587161527529</v>
      </c>
      <c r="AG355" s="15"/>
      <c r="AH355" s="15">
        <v>12.543651177619044</v>
      </c>
      <c r="AI355" s="15">
        <v>1.9410061569940473E-2</v>
      </c>
      <c r="AJ355" s="15">
        <v>4.1563517924107153E-2</v>
      </c>
      <c r="AK355" s="15">
        <v>0.12978840284970244</v>
      </c>
      <c r="AL355" s="15">
        <v>0.32994454776785703</v>
      </c>
      <c r="AM355" s="15">
        <v>3.5714285714285718E-3</v>
      </c>
    </row>
    <row r="356" spans="1:39" x14ac:dyDescent="0.15">
      <c r="A356" s="20">
        <v>2022</v>
      </c>
      <c r="B356" s="20">
        <v>3</v>
      </c>
      <c r="C356" s="21">
        <v>44621</v>
      </c>
      <c r="D356" s="22">
        <v>127</v>
      </c>
      <c r="E356" s="22">
        <v>90391</v>
      </c>
      <c r="F356" s="22">
        <v>744</v>
      </c>
      <c r="G356" s="23">
        <v>2486.0000000000005</v>
      </c>
      <c r="H356" s="23">
        <v>645.00000000000011</v>
      </c>
      <c r="I356" s="23"/>
      <c r="J356" s="23">
        <v>953.30000000000007</v>
      </c>
      <c r="K356" s="23">
        <v>319.99999999999989</v>
      </c>
      <c r="L356" s="23">
        <v>12762</v>
      </c>
      <c r="M356" s="23">
        <v>0.30000000000000004</v>
      </c>
      <c r="N356" s="23">
        <v>2.2000000000000006</v>
      </c>
      <c r="O356" s="23">
        <v>3.8000000000000016</v>
      </c>
      <c r="P356" s="23">
        <v>8.4999999999999947</v>
      </c>
      <c r="Q356" s="23"/>
      <c r="R356" s="23"/>
      <c r="S356" s="23">
        <v>441.7</v>
      </c>
      <c r="T356" s="14">
        <v>568.22043550967737</v>
      </c>
      <c r="U356" s="15">
        <v>80.193548387096783</v>
      </c>
      <c r="V356" s="15">
        <v>20.806451612903228</v>
      </c>
      <c r="W356" s="15"/>
      <c r="X356" s="15">
        <v>10.322580645161286</v>
      </c>
      <c r="Y356" s="15">
        <v>9.6774193548387118E-3</v>
      </c>
      <c r="Z356" s="15">
        <v>7.0967741935483886E-2</v>
      </c>
      <c r="AA356" s="15">
        <v>0.12258064516129037</v>
      </c>
      <c r="AB356" s="15">
        <v>0.27419354838709659</v>
      </c>
      <c r="AC356" s="15"/>
      <c r="AD356" s="15">
        <v>523.32836100684153</v>
      </c>
      <c r="AE356" s="15">
        <v>73.96974970418681</v>
      </c>
      <c r="AF356" s="15">
        <v>19.44646074294355</v>
      </c>
      <c r="AG356" s="15"/>
      <c r="AH356" s="15">
        <v>9.3930492779233852</v>
      </c>
      <c r="AI356" s="15">
        <v>8.0645161290322578E-3</v>
      </c>
      <c r="AJ356" s="15">
        <v>6.3557960577957012E-2</v>
      </c>
      <c r="AK356" s="15">
        <v>0.11056635495967745</v>
      </c>
      <c r="AL356" s="15">
        <v>0.25231550540322562</v>
      </c>
      <c r="AM356" s="15"/>
    </row>
    <row r="357" spans="1:39" x14ac:dyDescent="0.15">
      <c r="A357" s="20">
        <v>2022</v>
      </c>
      <c r="B357" s="20">
        <v>4</v>
      </c>
      <c r="C357" s="21">
        <v>44652</v>
      </c>
      <c r="D357" s="22">
        <v>127</v>
      </c>
      <c r="E357" s="22">
        <v>89135</v>
      </c>
      <c r="F357" s="22">
        <v>720</v>
      </c>
      <c r="G357" s="23">
        <v>2366.8000000000006</v>
      </c>
      <c r="H357" s="23">
        <v>600.20000000000016</v>
      </c>
      <c r="I357" s="23"/>
      <c r="J357" s="23">
        <v>939.5</v>
      </c>
      <c r="K357" s="23">
        <v>305.89999999999975</v>
      </c>
      <c r="L357" s="23">
        <v>12060</v>
      </c>
      <c r="M357" s="23">
        <v>0.4</v>
      </c>
      <c r="N357" s="23">
        <v>1.4000000000000004</v>
      </c>
      <c r="O357" s="23">
        <v>3.9000000000000017</v>
      </c>
      <c r="P357" s="23">
        <v>6.4999999999999929</v>
      </c>
      <c r="Q357" s="23">
        <v>0.1</v>
      </c>
      <c r="R357" s="23"/>
      <c r="S357" s="23">
        <v>443.5</v>
      </c>
      <c r="T357" s="14">
        <v>558.87618934736679</v>
      </c>
      <c r="U357" s="15">
        <v>78.893333333333359</v>
      </c>
      <c r="V357" s="15">
        <v>20.006666666666671</v>
      </c>
      <c r="W357" s="15"/>
      <c r="X357" s="15">
        <v>10.196666666666658</v>
      </c>
      <c r="Y357" s="15">
        <v>1.3333333333333334E-2</v>
      </c>
      <c r="Z357" s="15">
        <v>4.6666666666666676E-2</v>
      </c>
      <c r="AA357" s="15">
        <v>0.13000000000000006</v>
      </c>
      <c r="AB357" s="15">
        <v>0.21666666666666642</v>
      </c>
      <c r="AC357" s="15">
        <v>3.3333333333333335E-3</v>
      </c>
      <c r="AD357" s="15">
        <v>514.39396543265741</v>
      </c>
      <c r="AE357" s="15">
        <v>72.743465669361129</v>
      </c>
      <c r="AF357" s="15">
        <v>18.648584412298611</v>
      </c>
      <c r="AG357" s="15"/>
      <c r="AH357" s="15">
        <v>9.2597483376736029</v>
      </c>
      <c r="AI357" s="15">
        <v>1.144939079861111E-2</v>
      </c>
      <c r="AJ357" s="15">
        <v>3.8792616729166673E-2</v>
      </c>
      <c r="AK357" s="15">
        <v>0.11736795759027782</v>
      </c>
      <c r="AL357" s="15">
        <v>0.19427663145138871</v>
      </c>
      <c r="AM357" s="15">
        <v>3.3333333333333335E-3</v>
      </c>
    </row>
    <row r="358" spans="1:39" x14ac:dyDescent="0.15">
      <c r="A358" s="20">
        <v>2022</v>
      </c>
      <c r="B358" s="20">
        <v>5</v>
      </c>
      <c r="C358" s="21">
        <v>44682</v>
      </c>
      <c r="D358" s="22">
        <v>130</v>
      </c>
      <c r="E358" s="22">
        <v>92470</v>
      </c>
      <c r="F358" s="22">
        <v>744</v>
      </c>
      <c r="G358" s="23">
        <v>2468.699999999998</v>
      </c>
      <c r="H358" s="23">
        <v>613.79999999999984</v>
      </c>
      <c r="I358" s="23"/>
      <c r="J358" s="23">
        <v>1029.3000000000002</v>
      </c>
      <c r="K358" s="23">
        <v>303.50000000000011</v>
      </c>
      <c r="L358" s="23">
        <v>11890</v>
      </c>
      <c r="M358" s="23">
        <v>0.2</v>
      </c>
      <c r="N358" s="23">
        <v>1.6000000000000003</v>
      </c>
      <c r="O358" s="23">
        <v>4.1000000000000014</v>
      </c>
      <c r="P358" s="23">
        <v>6.7999999999999963</v>
      </c>
      <c r="Q358" s="23">
        <v>0.1</v>
      </c>
      <c r="R358" s="23"/>
      <c r="S358" s="23">
        <v>445.5</v>
      </c>
      <c r="T358" s="14">
        <v>561.17116926338679</v>
      </c>
      <c r="U358" s="15">
        <v>79.635483870967676</v>
      </c>
      <c r="V358" s="15">
        <v>19.799999999999994</v>
      </c>
      <c r="W358" s="15"/>
      <c r="X358" s="15">
        <v>9.7903225806451655</v>
      </c>
      <c r="Y358" s="15">
        <v>6.4516129032258064E-3</v>
      </c>
      <c r="Z358" s="15">
        <v>5.1612903225806459E-2</v>
      </c>
      <c r="AA358" s="15">
        <v>0.13225806451612906</v>
      </c>
      <c r="AB358" s="15">
        <v>0.21935483870967729</v>
      </c>
      <c r="AC358" s="15">
        <v>3.2258064516129032E-3</v>
      </c>
      <c r="AD358" s="15">
        <v>514.63137196847322</v>
      </c>
      <c r="AE358" s="15">
        <v>73.147714251068521</v>
      </c>
      <c r="AF358" s="15">
        <v>18.410290493561821</v>
      </c>
      <c r="AG358" s="15"/>
      <c r="AH358" s="15">
        <v>8.8680095228830638</v>
      </c>
      <c r="AI358" s="15">
        <v>6.2413459341397843E-3</v>
      </c>
      <c r="AJ358" s="15">
        <v>4.3992854899193551E-2</v>
      </c>
      <c r="AK358" s="15">
        <v>0.11627006637768823</v>
      </c>
      <c r="AL358" s="15">
        <v>0.19553652495295692</v>
      </c>
      <c r="AM358" s="15">
        <v>3.2258064516129032E-3</v>
      </c>
    </row>
    <row r="359" spans="1:39" x14ac:dyDescent="0.15">
      <c r="A359" s="20">
        <v>2022</v>
      </c>
      <c r="B359" s="20">
        <v>6</v>
      </c>
      <c r="C359" s="21">
        <v>44713</v>
      </c>
      <c r="D359" s="22">
        <v>135</v>
      </c>
      <c r="E359" s="22">
        <v>91755</v>
      </c>
      <c r="F359" s="22">
        <v>720</v>
      </c>
      <c r="G359" s="23">
        <v>2384.5000000000018</v>
      </c>
      <c r="H359" s="23">
        <v>581.09999999999991</v>
      </c>
      <c r="I359" s="23"/>
      <c r="J359" s="23">
        <v>1054.4000000000001</v>
      </c>
      <c r="K359" s="23">
        <v>297.80000000000013</v>
      </c>
      <c r="L359" s="23">
        <v>11625</v>
      </c>
      <c r="M359" s="23">
        <v>0.7</v>
      </c>
      <c r="N359" s="23">
        <v>2.0000000000000004</v>
      </c>
      <c r="O359" s="23">
        <v>4.4000000000000004</v>
      </c>
      <c r="P359" s="23">
        <v>10.399999999999993</v>
      </c>
      <c r="Q359" s="23">
        <v>0.1</v>
      </c>
      <c r="R359" s="23"/>
      <c r="S359" s="23">
        <v>432</v>
      </c>
      <c r="T359" s="14">
        <v>562.10965977273372</v>
      </c>
      <c r="U359" s="15">
        <v>79.483333333333391</v>
      </c>
      <c r="V359" s="15">
        <v>19.369999999999997</v>
      </c>
      <c r="W359" s="15"/>
      <c r="X359" s="15">
        <v>9.9266666666666712</v>
      </c>
      <c r="Y359" s="15">
        <v>2.3333333333333331E-2</v>
      </c>
      <c r="Z359" s="15">
        <v>6.666666666666668E-2</v>
      </c>
      <c r="AA359" s="15">
        <v>0.14666666666666667</v>
      </c>
      <c r="AB359" s="15">
        <v>0.34666666666666646</v>
      </c>
      <c r="AC359" s="15">
        <v>3.3333333333333335E-3</v>
      </c>
      <c r="AD359" s="15">
        <v>515.18614123911084</v>
      </c>
      <c r="AE359" s="15">
        <v>72.963749166770839</v>
      </c>
      <c r="AF359" s="15">
        <v>17.977806268361107</v>
      </c>
      <c r="AG359" s="15"/>
      <c r="AH359" s="15">
        <v>8.9787308422430598</v>
      </c>
      <c r="AI359" s="15">
        <v>2.1232114930555553E-2</v>
      </c>
      <c r="AJ359" s="15">
        <v>5.857534086111113E-2</v>
      </c>
      <c r="AK359" s="15">
        <v>0.12992845938888894</v>
      </c>
      <c r="AL359" s="15">
        <v>0.32075075390972213</v>
      </c>
      <c r="AM359" s="15">
        <v>3.3333333333333335E-3</v>
      </c>
    </row>
    <row r="360" spans="1:39" x14ac:dyDescent="0.15">
      <c r="A360" s="20">
        <v>2022</v>
      </c>
      <c r="B360" s="20">
        <v>7</v>
      </c>
      <c r="C360" s="21">
        <v>44743</v>
      </c>
      <c r="D360" s="22">
        <v>135</v>
      </c>
      <c r="E360" s="22">
        <v>95966</v>
      </c>
      <c r="F360" s="22">
        <v>744</v>
      </c>
      <c r="G360" s="23">
        <v>2558.8999999999996</v>
      </c>
      <c r="H360" s="23">
        <v>576.00000000000023</v>
      </c>
      <c r="I360" s="23"/>
      <c r="J360" s="23">
        <v>1160.2000000000003</v>
      </c>
      <c r="K360" s="23">
        <v>287.20000000000005</v>
      </c>
      <c r="L360" s="23">
        <v>11275</v>
      </c>
      <c r="M360" s="23">
        <v>0.4</v>
      </c>
      <c r="N360" s="23">
        <v>2.3000000000000007</v>
      </c>
      <c r="O360" s="23">
        <v>5.5999999999999979</v>
      </c>
      <c r="P360" s="23">
        <v>9.0999999999999925</v>
      </c>
      <c r="Q360" s="23">
        <v>0.4</v>
      </c>
      <c r="R360" s="23"/>
      <c r="S360" s="23">
        <v>441</v>
      </c>
      <c r="T360" s="14">
        <v>577.39414396670952</v>
      </c>
      <c r="U360" s="15">
        <v>82.545161290322568</v>
      </c>
      <c r="V360" s="15">
        <v>18.580645161290331</v>
      </c>
      <c r="W360" s="15"/>
      <c r="X360" s="15">
        <v>9.2645161290322591</v>
      </c>
      <c r="Y360" s="15">
        <v>1.2903225806451613E-2</v>
      </c>
      <c r="Z360" s="15">
        <v>7.4193548387096797E-2</v>
      </c>
      <c r="AA360" s="15">
        <v>0.18064516129032251</v>
      </c>
      <c r="AB360" s="15">
        <v>0.29354838709677394</v>
      </c>
      <c r="AC360" s="15">
        <v>1.2903225806451613E-2</v>
      </c>
      <c r="AD360" s="15">
        <v>531.99764556861794</v>
      </c>
      <c r="AE360" s="15">
        <v>76.275779815725798</v>
      </c>
      <c r="AF360" s="15">
        <v>17.157152712466402</v>
      </c>
      <c r="AG360" s="15"/>
      <c r="AH360" s="15">
        <v>8.3267048383064513</v>
      </c>
      <c r="AI360" s="15">
        <v>8.9295178696236557E-3</v>
      </c>
      <c r="AJ360" s="15">
        <v>6.4960596834677434E-2</v>
      </c>
      <c r="AK360" s="15">
        <v>0.15928081895833335</v>
      </c>
      <c r="AL360" s="15">
        <v>0.2599594872715052</v>
      </c>
      <c r="AM360" s="15">
        <v>1.1290322580645161E-2</v>
      </c>
    </row>
    <row r="361" spans="1:39" x14ac:dyDescent="0.15">
      <c r="A361" s="20">
        <v>2022</v>
      </c>
      <c r="B361" s="20">
        <v>8</v>
      </c>
      <c r="C361" s="21">
        <v>44774</v>
      </c>
      <c r="D361" s="22">
        <v>134</v>
      </c>
      <c r="E361" s="22">
        <v>86874</v>
      </c>
      <c r="F361" s="22">
        <v>744</v>
      </c>
      <c r="G361" s="23">
        <v>2531.0999999999995</v>
      </c>
      <c r="H361" s="23">
        <v>605.29999999999984</v>
      </c>
      <c r="I361" s="23"/>
      <c r="J361" s="23">
        <v>1041.8000000000002</v>
      </c>
      <c r="K361" s="23">
        <v>277.99999999999994</v>
      </c>
      <c r="L361" s="23">
        <v>10872</v>
      </c>
      <c r="M361" s="23">
        <v>0.4</v>
      </c>
      <c r="N361" s="23">
        <v>1.6000000000000003</v>
      </c>
      <c r="O361" s="23">
        <v>4.7000000000000011</v>
      </c>
      <c r="P361" s="23">
        <v>9.0999999999999943</v>
      </c>
      <c r="Q361" s="23">
        <v>0.2</v>
      </c>
      <c r="R361" s="23"/>
      <c r="S361" s="23">
        <v>425.6</v>
      </c>
      <c r="T361" s="14">
        <v>569.64088931677395</v>
      </c>
      <c r="U361" s="15">
        <v>81.648387096774172</v>
      </c>
      <c r="V361" s="15">
        <v>19.525806451612898</v>
      </c>
      <c r="W361" s="15"/>
      <c r="X361" s="15">
        <v>8.9677419354838683</v>
      </c>
      <c r="Y361" s="15">
        <v>1.2903225806451613E-2</v>
      </c>
      <c r="Z361" s="15">
        <v>5.1612903225806459E-2</v>
      </c>
      <c r="AA361" s="15">
        <v>0.15161290322580648</v>
      </c>
      <c r="AB361" s="15">
        <v>0.293548387096774</v>
      </c>
      <c r="AC361" s="15">
        <v>6.4516129032258064E-3</v>
      </c>
      <c r="AD361" s="15">
        <v>524.46987498844453</v>
      </c>
      <c r="AE361" s="15">
        <v>75.407636149778213</v>
      </c>
      <c r="AF361" s="15">
        <v>18.022701376418009</v>
      </c>
      <c r="AG361" s="15"/>
      <c r="AH361" s="15">
        <v>8.0398396945900501</v>
      </c>
      <c r="AI361" s="15">
        <v>1.1080055611559139E-2</v>
      </c>
      <c r="AJ361" s="15">
        <v>4.2052584126344092E-2</v>
      </c>
      <c r="AK361" s="15">
        <v>0.13066909483198932</v>
      </c>
      <c r="AL361" s="15">
        <v>0.25565841178763427</v>
      </c>
      <c r="AM361" s="15">
        <v>4.8387096774193559E-3</v>
      </c>
    </row>
    <row r="362" spans="1:39" x14ac:dyDescent="0.15">
      <c r="A362" s="20">
        <v>2022</v>
      </c>
      <c r="B362" s="20">
        <v>9</v>
      </c>
      <c r="C362" s="21">
        <v>44805</v>
      </c>
      <c r="D362" s="22">
        <v>134</v>
      </c>
      <c r="E362" s="22">
        <v>81601</v>
      </c>
      <c r="F362" s="22">
        <v>720</v>
      </c>
      <c r="G362" s="23">
        <v>2165.4000000000005</v>
      </c>
      <c r="H362" s="23">
        <v>593.40000000000032</v>
      </c>
      <c r="I362" s="23"/>
      <c r="J362" s="23">
        <v>953.49999999999966</v>
      </c>
      <c r="K362" s="23">
        <v>291.5</v>
      </c>
      <c r="L362" s="23">
        <v>11479</v>
      </c>
      <c r="M362" s="23">
        <v>0.30000000000000004</v>
      </c>
      <c r="N362" s="23">
        <v>2.2000000000000006</v>
      </c>
      <c r="O362" s="23">
        <v>5.1999999999999993</v>
      </c>
      <c r="P362" s="23">
        <v>9.6999999999999957</v>
      </c>
      <c r="Q362" s="23">
        <v>0.4</v>
      </c>
      <c r="R362" s="23"/>
      <c r="S362" s="23">
        <v>396.3</v>
      </c>
      <c r="T362" s="14">
        <v>514.97389769616677</v>
      </c>
      <c r="U362" s="15">
        <v>72.180000000000021</v>
      </c>
      <c r="V362" s="15">
        <v>19.780000000000012</v>
      </c>
      <c r="W362" s="15"/>
      <c r="X362" s="15">
        <v>9.7166666666666668</v>
      </c>
      <c r="Y362" s="15">
        <v>1.0000000000000002E-2</v>
      </c>
      <c r="Z362" s="15">
        <v>7.3333333333333348E-2</v>
      </c>
      <c r="AA362" s="15">
        <v>0.17333333333333331</v>
      </c>
      <c r="AB362" s="15">
        <v>0.32333333333333319</v>
      </c>
      <c r="AC362" s="15">
        <v>1.3333333333333334E-2</v>
      </c>
      <c r="AD362" s="15">
        <v>474.82171612354659</v>
      </c>
      <c r="AE362" s="15">
        <v>66.634191571284745</v>
      </c>
      <c r="AF362" s="15">
        <v>18.501747280715279</v>
      </c>
      <c r="AG362" s="15"/>
      <c r="AH362" s="15">
        <v>8.8903480495902745</v>
      </c>
      <c r="AI362" s="15">
        <v>8.3333333333333332E-3</v>
      </c>
      <c r="AJ362" s="15">
        <v>6.5459283395833359E-2</v>
      </c>
      <c r="AK362" s="15">
        <v>0.1534790685902778</v>
      </c>
      <c r="AL362" s="15">
        <v>0.29041247411111093</v>
      </c>
      <c r="AM362" s="15">
        <v>1.1666666666666665E-2</v>
      </c>
    </row>
    <row r="363" spans="1:39" x14ac:dyDescent="0.15">
      <c r="A363" s="20">
        <v>2022</v>
      </c>
      <c r="B363" s="20">
        <v>10</v>
      </c>
      <c r="C363" s="21">
        <v>44835</v>
      </c>
      <c r="D363" s="22">
        <v>136</v>
      </c>
      <c r="E363" s="22">
        <v>98310</v>
      </c>
      <c r="F363" s="22">
        <v>744</v>
      </c>
      <c r="G363" s="23">
        <v>2503.9999999999991</v>
      </c>
      <c r="H363" s="23">
        <v>711.60000000000025</v>
      </c>
      <c r="I363" s="23"/>
      <c r="J363" s="23">
        <v>1169.7999999999997</v>
      </c>
      <c r="K363" s="23">
        <v>349.69999999999993</v>
      </c>
      <c r="L363" s="23">
        <v>13707</v>
      </c>
      <c r="M363" s="23">
        <v>0.4</v>
      </c>
      <c r="N363" s="23">
        <v>2.7000000000000006</v>
      </c>
      <c r="O363" s="23">
        <v>6.7999999999999954</v>
      </c>
      <c r="P363" s="23">
        <v>13.599999999999993</v>
      </c>
      <c r="Q363" s="23">
        <v>0.30000000000000004</v>
      </c>
      <c r="R363" s="23"/>
      <c r="S363" s="23">
        <v>430</v>
      </c>
      <c r="T363" s="14">
        <v>579.33851894654811</v>
      </c>
      <c r="U363" s="15">
        <v>80.774193548387061</v>
      </c>
      <c r="V363" s="15">
        <v>22.954838709677428</v>
      </c>
      <c r="W363" s="15"/>
      <c r="X363" s="15">
        <v>11.28064516129032</v>
      </c>
      <c r="Y363" s="15">
        <v>1.2903225806451613E-2</v>
      </c>
      <c r="Z363" s="15">
        <v>8.7096774193548401E-2</v>
      </c>
      <c r="AA363" s="15">
        <v>0.21935483870967726</v>
      </c>
      <c r="AB363" s="15">
        <v>0.43870967741935457</v>
      </c>
      <c r="AC363" s="15">
        <v>9.6774193548387118E-3</v>
      </c>
      <c r="AD363" s="15">
        <v>531.81461011011311</v>
      </c>
      <c r="AE363" s="15">
        <v>74.203487994381717</v>
      </c>
      <c r="AF363" s="15">
        <v>21.444506810698925</v>
      </c>
      <c r="AG363" s="15"/>
      <c r="AH363" s="15">
        <v>10.299806890672039</v>
      </c>
      <c r="AI363" s="15">
        <v>1.2903225806451613E-2</v>
      </c>
      <c r="AJ363" s="15">
        <v>7.9266458897849487E-2</v>
      </c>
      <c r="AK363" s="15">
        <v>0.2017778712096773</v>
      </c>
      <c r="AL363" s="15">
        <v>0.39934783332661283</v>
      </c>
      <c r="AM363" s="15">
        <v>8.0645161290322578E-3</v>
      </c>
    </row>
    <row r="364" spans="1:39" x14ac:dyDescent="0.15">
      <c r="A364" s="20">
        <v>2022</v>
      </c>
      <c r="B364" s="20">
        <v>11</v>
      </c>
      <c r="C364" s="21">
        <v>44866</v>
      </c>
      <c r="D364" s="22">
        <v>137</v>
      </c>
      <c r="E364" s="22">
        <v>91772</v>
      </c>
      <c r="F364" s="22">
        <v>720</v>
      </c>
      <c r="G364" s="23">
        <v>1965.8000000000002</v>
      </c>
      <c r="H364" s="23">
        <v>676.59999999999991</v>
      </c>
      <c r="I364" s="23"/>
      <c r="J364" s="23">
        <v>965.40000000000043</v>
      </c>
      <c r="K364" s="23">
        <v>299</v>
      </c>
      <c r="L364" s="23">
        <v>11730</v>
      </c>
      <c r="M364" s="23">
        <v>0.4</v>
      </c>
      <c r="N364" s="23">
        <v>2.1000000000000005</v>
      </c>
      <c r="O364" s="23">
        <v>4.2</v>
      </c>
      <c r="P364" s="23">
        <v>7.899999999999995</v>
      </c>
      <c r="Q364" s="23">
        <v>0.1</v>
      </c>
      <c r="R364" s="23"/>
      <c r="S364" s="23">
        <v>350.8</v>
      </c>
      <c r="T364" s="14">
        <v>473.94261032699995</v>
      </c>
      <c r="U364" s="15">
        <v>65.526666666666671</v>
      </c>
      <c r="V364" s="15">
        <v>22.553333333333331</v>
      </c>
      <c r="W364" s="15"/>
      <c r="X364" s="15">
        <v>9.9666666666666668</v>
      </c>
      <c r="Y364" s="15">
        <v>1.3333333333333334E-2</v>
      </c>
      <c r="Z364" s="15">
        <v>7.0000000000000021E-2</v>
      </c>
      <c r="AA364" s="15">
        <v>0.14000000000000001</v>
      </c>
      <c r="AB364" s="15">
        <v>0.26333333333333314</v>
      </c>
      <c r="AC364" s="15">
        <v>3.3333333333333335E-3</v>
      </c>
      <c r="AD364" s="15">
        <v>432.23129960485386</v>
      </c>
      <c r="AE364" s="15">
        <v>59.646437681597234</v>
      </c>
      <c r="AF364" s="15">
        <v>21.219389939930544</v>
      </c>
      <c r="AG364" s="15"/>
      <c r="AH364" s="15">
        <v>9.2061703457777764</v>
      </c>
      <c r="AI364" s="15">
        <v>1.0893835131944444E-2</v>
      </c>
      <c r="AJ364" s="15">
        <v>6.3575340861111121E-2</v>
      </c>
      <c r="AK364" s="15">
        <v>0.12780250932638892</v>
      </c>
      <c r="AL364" s="15">
        <v>0.24538774278472206</v>
      </c>
      <c r="AM364" s="15">
        <v>3.3333333333333335E-3</v>
      </c>
    </row>
    <row r="365" spans="1:39" x14ac:dyDescent="0.15">
      <c r="A365" s="20">
        <v>2022</v>
      </c>
      <c r="B365" s="20">
        <v>12</v>
      </c>
      <c r="C365" s="21">
        <v>44896</v>
      </c>
      <c r="D365" s="22">
        <v>133</v>
      </c>
      <c r="E365" s="22">
        <v>76098</v>
      </c>
      <c r="F365" s="22">
        <v>744</v>
      </c>
      <c r="G365" s="23">
        <v>1596.6000000000001</v>
      </c>
      <c r="H365" s="23">
        <v>540.59999999999991</v>
      </c>
      <c r="I365" s="23"/>
      <c r="J365" s="23">
        <v>605.90000000000009</v>
      </c>
      <c r="K365" s="23">
        <v>189.6</v>
      </c>
      <c r="L365" s="23">
        <v>7389</v>
      </c>
      <c r="M365" s="23">
        <v>0.2</v>
      </c>
      <c r="N365" s="23">
        <v>0.7</v>
      </c>
      <c r="O365" s="23">
        <v>1.6000000000000003</v>
      </c>
      <c r="P365" s="23">
        <v>4.8999999999999977</v>
      </c>
      <c r="Q365" s="23">
        <v>0.1</v>
      </c>
      <c r="R365" s="23"/>
      <c r="S365" s="23">
        <v>330.4</v>
      </c>
      <c r="T365" s="14">
        <v>361.50306700722587</v>
      </c>
      <c r="U365" s="15">
        <v>51.503225806451617</v>
      </c>
      <c r="V365" s="15">
        <v>17.43870967741935</v>
      </c>
      <c r="W365" s="15"/>
      <c r="X365" s="15">
        <v>6.1161290322580646</v>
      </c>
      <c r="Y365" s="15">
        <v>6.4516129032258064E-3</v>
      </c>
      <c r="Z365" s="15">
        <v>2.2580645161290321E-2</v>
      </c>
      <c r="AA365" s="15">
        <v>5.1612903225806459E-2</v>
      </c>
      <c r="AB365" s="15">
        <v>0.15806451612903219</v>
      </c>
      <c r="AC365" s="15">
        <v>3.2258064516129032E-3</v>
      </c>
      <c r="AD365" s="15">
        <v>326.55033494067794</v>
      </c>
      <c r="AE365" s="15">
        <v>46.505709441129035</v>
      </c>
      <c r="AF365" s="15">
        <v>16.324130533024189</v>
      </c>
      <c r="AG365" s="15"/>
      <c r="AH365" s="15">
        <v>5.5392225619287636</v>
      </c>
      <c r="AI365" s="15">
        <v>6.4516129032258064E-3</v>
      </c>
      <c r="AJ365" s="15">
        <v>2.0757474966397852E-2</v>
      </c>
      <c r="AK365" s="15">
        <v>4.5933125672043017E-2</v>
      </c>
      <c r="AL365" s="15">
        <v>0.14647075986559138</v>
      </c>
      <c r="AM365" s="15">
        <v>3.2258064516129032E-3</v>
      </c>
    </row>
    <row r="366" spans="1:39" x14ac:dyDescent="0.15">
      <c r="A366" s="20">
        <v>2023</v>
      </c>
      <c r="B366" s="20">
        <v>1</v>
      </c>
      <c r="C366" s="21">
        <v>44927</v>
      </c>
      <c r="D366" s="22">
        <v>134</v>
      </c>
      <c r="E366" s="22">
        <v>84845</v>
      </c>
      <c r="F366" s="22">
        <v>744</v>
      </c>
      <c r="G366" s="23">
        <v>1869.4999999999993</v>
      </c>
      <c r="H366" s="23">
        <v>634.60000000000036</v>
      </c>
      <c r="I366" s="23"/>
      <c r="J366" s="23">
        <v>721.60000000000014</v>
      </c>
      <c r="K366" s="23">
        <v>204.8</v>
      </c>
      <c r="L366" s="23">
        <v>8143</v>
      </c>
      <c r="M366" s="23">
        <v>0.2</v>
      </c>
      <c r="N366" s="23">
        <v>0.7</v>
      </c>
      <c r="O366" s="23">
        <v>1.4000000000000004</v>
      </c>
      <c r="P366" s="23">
        <v>4</v>
      </c>
      <c r="Q366" s="23"/>
      <c r="R366" s="23"/>
      <c r="S366" s="23">
        <v>281.60000000000002</v>
      </c>
      <c r="T366" s="14">
        <v>419.52234208103215</v>
      </c>
      <c r="U366" s="15">
        <v>60.306451612903203</v>
      </c>
      <c r="V366" s="15">
        <v>20.470967741935496</v>
      </c>
      <c r="W366" s="15"/>
      <c r="X366" s="15">
        <v>6.6064516129032258</v>
      </c>
      <c r="Y366" s="15">
        <v>6.4516129032258064E-3</v>
      </c>
      <c r="Z366" s="15">
        <v>2.2580645161290321E-2</v>
      </c>
      <c r="AA366" s="15">
        <v>4.5161290322580656E-2</v>
      </c>
      <c r="AB366" s="15">
        <v>0.12903225806451613</v>
      </c>
      <c r="AC366" s="15"/>
      <c r="AD366" s="15">
        <v>382.36570695831472</v>
      </c>
      <c r="AE366" s="15">
        <v>54.934597261478487</v>
      </c>
      <c r="AF366" s="15">
        <v>19.314625786915332</v>
      </c>
      <c r="AG366" s="15"/>
      <c r="AH366" s="15">
        <v>6.0499060158534927</v>
      </c>
      <c r="AI366" s="15">
        <v>6.4516129032258064E-3</v>
      </c>
      <c r="AJ366" s="15">
        <v>2.0757474966397852E-2</v>
      </c>
      <c r="AK366" s="15">
        <v>4.0977315416666674E-2</v>
      </c>
      <c r="AL366" s="15">
        <v>0.12087457522177422</v>
      </c>
      <c r="AM366" s="15"/>
    </row>
    <row r="367" spans="1:39" x14ac:dyDescent="0.15">
      <c r="A367" s="20">
        <v>2023</v>
      </c>
      <c r="B367" s="20">
        <v>2</v>
      </c>
      <c r="C367" s="21">
        <v>44958</v>
      </c>
      <c r="D367" s="22">
        <v>134</v>
      </c>
      <c r="E367" s="22">
        <v>82590</v>
      </c>
      <c r="F367" s="22">
        <v>624</v>
      </c>
      <c r="G367" s="23">
        <v>1829.1000000000004</v>
      </c>
      <c r="H367" s="23">
        <v>657.10000000000014</v>
      </c>
      <c r="I367" s="23"/>
      <c r="J367" s="23">
        <v>857.60000000000025</v>
      </c>
      <c r="K367" s="23">
        <v>248.09999999999988</v>
      </c>
      <c r="L367" s="23">
        <v>9986</v>
      </c>
      <c r="M367" s="23">
        <v>0.2</v>
      </c>
      <c r="N367" s="23">
        <v>0.5</v>
      </c>
      <c r="O367" s="23">
        <v>1.6000000000000005</v>
      </c>
      <c r="P367" s="23">
        <v>4.0000000000000009</v>
      </c>
      <c r="Q367" s="23"/>
      <c r="R367" s="23"/>
      <c r="S367" s="23">
        <v>411.1</v>
      </c>
      <c r="T367" s="14">
        <v>464.49730045853579</v>
      </c>
      <c r="U367" s="15">
        <v>65.325000000000017</v>
      </c>
      <c r="V367" s="15">
        <v>23.467857142857149</v>
      </c>
      <c r="W367" s="15"/>
      <c r="X367" s="15">
        <v>8.8607142857142822</v>
      </c>
      <c r="Y367" s="15">
        <v>7.1428571428571435E-3</v>
      </c>
      <c r="Z367" s="15">
        <v>1.7857142857142856E-2</v>
      </c>
      <c r="AA367" s="15">
        <v>5.7142857142857162E-2</v>
      </c>
      <c r="AB367" s="15">
        <v>0.14285714285714288</v>
      </c>
      <c r="AC367" s="15"/>
      <c r="AD367" s="15">
        <v>424.08712101882099</v>
      </c>
      <c r="AE367" s="15">
        <v>59.563045718943435</v>
      </c>
      <c r="AF367" s="15">
        <v>22.187253273869057</v>
      </c>
      <c r="AG367" s="15"/>
      <c r="AH367" s="15">
        <v>8.1657374227306505</v>
      </c>
      <c r="AI367" s="15">
        <v>7.1428571428571435E-3</v>
      </c>
      <c r="AJ367" s="15">
        <v>1.607142857142857E-2</v>
      </c>
      <c r="AK367" s="15">
        <v>5.2510599211309537E-2</v>
      </c>
      <c r="AL367" s="15">
        <v>0.13752649820684529</v>
      </c>
      <c r="AM367" s="15"/>
    </row>
    <row r="368" spans="1:39" x14ac:dyDescent="0.15">
      <c r="A368" s="20">
        <v>2023</v>
      </c>
      <c r="B368" s="20">
        <v>3</v>
      </c>
      <c r="C368" s="21">
        <v>44986</v>
      </c>
      <c r="D368" s="22">
        <v>132</v>
      </c>
      <c r="E368" s="22">
        <v>90291</v>
      </c>
      <c r="F368" s="22">
        <v>720</v>
      </c>
      <c r="G368" s="23">
        <v>1976.9000000000003</v>
      </c>
      <c r="H368" s="23">
        <v>670.3</v>
      </c>
      <c r="I368" s="23"/>
      <c r="J368" s="23">
        <v>856.10000000000014</v>
      </c>
      <c r="K368" s="23">
        <v>301.10000000000002</v>
      </c>
      <c r="L368" s="23">
        <v>12013</v>
      </c>
      <c r="M368" s="23"/>
      <c r="N368" s="23">
        <v>0.30000000000000004</v>
      </c>
      <c r="O368" s="23">
        <v>0.5</v>
      </c>
      <c r="P368" s="23">
        <v>0.79999999999999993</v>
      </c>
      <c r="Q368" s="23">
        <v>0.1</v>
      </c>
      <c r="R368" s="23"/>
      <c r="S368" s="23">
        <v>516</v>
      </c>
      <c r="T368" s="14">
        <v>458.66732786803232</v>
      </c>
      <c r="U368" s="15">
        <v>63.770967741935493</v>
      </c>
      <c r="V368" s="15">
        <v>21.622580645161289</v>
      </c>
      <c r="W368" s="15"/>
      <c r="X368" s="15">
        <v>9.7129032258064516</v>
      </c>
      <c r="Y368" s="15"/>
      <c r="Z368" s="15">
        <v>9.6774193548387118E-3</v>
      </c>
      <c r="AA368" s="15">
        <v>1.6129032258064516E-2</v>
      </c>
      <c r="AB368" s="15">
        <v>2.5806451612903222E-2</v>
      </c>
      <c r="AC368" s="15">
        <v>3.2258064516129032E-3</v>
      </c>
      <c r="AD368" s="15">
        <v>416.92955486757756</v>
      </c>
      <c r="AE368" s="15">
        <v>58.001456191760752</v>
      </c>
      <c r="AF368" s="15">
        <v>20.228011061666656</v>
      </c>
      <c r="AG368" s="15"/>
      <c r="AH368" s="15">
        <v>8.7947690012701596</v>
      </c>
      <c r="AI368" s="15"/>
      <c r="AJ368" s="15">
        <v>9.467152385752688E-3</v>
      </c>
      <c r="AK368" s="15">
        <v>1.4095595094086021E-2</v>
      </c>
      <c r="AL368" s="15">
        <v>2.162247670698925E-2</v>
      </c>
      <c r="AM368" s="15">
        <v>3.2258064516129032E-3</v>
      </c>
    </row>
    <row r="369" spans="1:39" x14ac:dyDescent="0.15">
      <c r="A369" s="20">
        <v>2023</v>
      </c>
      <c r="B369" s="20">
        <v>4</v>
      </c>
      <c r="C369" s="21">
        <v>45017</v>
      </c>
      <c r="D369" s="22">
        <v>132</v>
      </c>
      <c r="E369" s="22">
        <v>91331</v>
      </c>
      <c r="F369" s="22">
        <v>720</v>
      </c>
      <c r="G369" s="23">
        <v>1903.9999999999998</v>
      </c>
      <c r="H369" s="23">
        <v>700.99999999999955</v>
      </c>
      <c r="I369" s="23"/>
      <c r="J369" s="23">
        <v>861.29999999999939</v>
      </c>
      <c r="K369" s="23">
        <v>308.19999999999993</v>
      </c>
      <c r="L369" s="23">
        <v>12368</v>
      </c>
      <c r="M369" s="23">
        <v>0.6</v>
      </c>
      <c r="N369" s="23">
        <v>1.3000000000000003</v>
      </c>
      <c r="O369" s="23">
        <v>3.2000000000000006</v>
      </c>
      <c r="P369" s="23">
        <v>7.7999999999999954</v>
      </c>
      <c r="Q369" s="23">
        <v>0.1</v>
      </c>
      <c r="R369" s="23"/>
      <c r="S369" s="23">
        <v>478</v>
      </c>
      <c r="T369" s="14">
        <v>462.43278846526664</v>
      </c>
      <c r="U369" s="15">
        <v>63.466666666666661</v>
      </c>
      <c r="V369" s="15">
        <v>23.366666666666653</v>
      </c>
      <c r="W369" s="15"/>
      <c r="X369" s="15">
        <v>10.273333333333332</v>
      </c>
      <c r="Y369" s="15">
        <v>0.02</v>
      </c>
      <c r="Z369" s="15">
        <v>4.3333333333333342E-2</v>
      </c>
      <c r="AA369" s="15">
        <v>0.10666666666666669</v>
      </c>
      <c r="AB369" s="15">
        <v>0.25999999999999984</v>
      </c>
      <c r="AC369" s="15">
        <v>3.3333333333333335E-3</v>
      </c>
      <c r="AD369" s="15">
        <v>421.69606497300879</v>
      </c>
      <c r="AE369" s="15">
        <v>57.781990567562495</v>
      </c>
      <c r="AF369" s="15">
        <v>22.004986990479164</v>
      </c>
      <c r="AG369" s="15"/>
      <c r="AH369" s="15">
        <v>9.4615253874652741</v>
      </c>
      <c r="AI369" s="15">
        <v>1.9782724131944443E-2</v>
      </c>
      <c r="AJ369" s="15">
        <v>3.9227168465277781E-2</v>
      </c>
      <c r="AK369" s="15">
        <v>9.6570394395833356E-2</v>
      </c>
      <c r="AL369" s="15">
        <v>0.24280250899305542</v>
      </c>
      <c r="AM369" s="15">
        <v>3.3333333333333335E-3</v>
      </c>
    </row>
    <row r="370" spans="1:39" x14ac:dyDescent="0.15">
      <c r="A370" s="20">
        <v>2023</v>
      </c>
      <c r="B370" s="20">
        <v>5</v>
      </c>
      <c r="C370" s="21">
        <v>45047</v>
      </c>
      <c r="D370" s="22">
        <v>133</v>
      </c>
      <c r="E370" s="22">
        <v>90306</v>
      </c>
      <c r="F370" s="22">
        <v>744</v>
      </c>
      <c r="G370" s="23">
        <v>1942.2</v>
      </c>
      <c r="H370" s="23">
        <v>706.80000000000018</v>
      </c>
      <c r="I370" s="23"/>
      <c r="J370" s="23">
        <v>891.40000000000043</v>
      </c>
      <c r="K370" s="23">
        <v>312.69999999999982</v>
      </c>
      <c r="L370" s="23">
        <v>12433</v>
      </c>
      <c r="M370" s="23">
        <v>0.1</v>
      </c>
      <c r="N370" s="23">
        <v>0.60000000000000009</v>
      </c>
      <c r="O370" s="23">
        <v>0.9</v>
      </c>
      <c r="P370" s="23">
        <v>2.0000000000000004</v>
      </c>
      <c r="Q370" s="23">
        <v>0.1</v>
      </c>
      <c r="R370" s="23"/>
      <c r="S370" s="23">
        <v>545.6</v>
      </c>
      <c r="T370" s="14">
        <v>454.2344045584839</v>
      </c>
      <c r="U370" s="15">
        <v>62.651612903225811</v>
      </c>
      <c r="V370" s="15">
        <v>22.800000000000004</v>
      </c>
      <c r="W370" s="15"/>
      <c r="X370" s="15">
        <v>10.087096774193542</v>
      </c>
      <c r="Y370" s="15">
        <v>3.2258064516129032E-3</v>
      </c>
      <c r="Z370" s="15">
        <v>1.9354838709677424E-2</v>
      </c>
      <c r="AA370" s="15">
        <v>2.903225806451613E-2</v>
      </c>
      <c r="AB370" s="15">
        <v>6.4516129032258077E-2</v>
      </c>
      <c r="AC370" s="15">
        <v>3.2258064516129032E-3</v>
      </c>
      <c r="AD370" s="15">
        <v>414.86512490454248</v>
      </c>
      <c r="AE370" s="15">
        <v>57.069935755369613</v>
      </c>
      <c r="AF370" s="15">
        <v>21.607102279220427</v>
      </c>
      <c r="AG370" s="15"/>
      <c r="AH370" s="15">
        <v>9.3692369145698891</v>
      </c>
      <c r="AI370" s="15">
        <v>3.2258064516129032E-3</v>
      </c>
      <c r="AJ370" s="15">
        <v>1.8934304771505372E-2</v>
      </c>
      <c r="AK370" s="15">
        <v>2.6671453353494624E-2</v>
      </c>
      <c r="AL370" s="15">
        <v>6.215532432123657E-2</v>
      </c>
      <c r="AM370" s="15">
        <v>3.2258064516129032E-3</v>
      </c>
    </row>
    <row r="371" spans="1:39" x14ac:dyDescent="0.15">
      <c r="A371" s="20">
        <v>2023</v>
      </c>
      <c r="B371" s="20">
        <v>6</v>
      </c>
      <c r="C371" s="21">
        <v>45078</v>
      </c>
      <c r="D371" s="22">
        <v>132</v>
      </c>
      <c r="E371" s="22">
        <v>86291</v>
      </c>
      <c r="F371" s="22">
        <v>720</v>
      </c>
      <c r="G371" s="23">
        <v>1773.8000000000013</v>
      </c>
      <c r="H371" s="23">
        <v>653.40000000000032</v>
      </c>
      <c r="I371" s="23"/>
      <c r="J371" s="23">
        <v>692.29999999999973</v>
      </c>
      <c r="K371" s="23">
        <v>321.99999999999989</v>
      </c>
      <c r="L371" s="23">
        <v>12869</v>
      </c>
      <c r="M371" s="23">
        <v>0.7</v>
      </c>
      <c r="N371" s="23">
        <v>2</v>
      </c>
      <c r="O371" s="23">
        <v>5.4999999999999973</v>
      </c>
      <c r="P371" s="23">
        <v>14.199999999999994</v>
      </c>
      <c r="Q371" s="23">
        <v>0.7</v>
      </c>
      <c r="R371" s="23"/>
      <c r="S371" s="23">
        <v>522.5</v>
      </c>
      <c r="T371" s="14">
        <v>439.95742483933356</v>
      </c>
      <c r="U371" s="15">
        <v>59.126666666666708</v>
      </c>
      <c r="V371" s="15">
        <v>21.780000000000012</v>
      </c>
      <c r="W371" s="15"/>
      <c r="X371" s="15">
        <v>10.733333333333329</v>
      </c>
      <c r="Y371" s="15">
        <v>2.3333333333333331E-2</v>
      </c>
      <c r="Z371" s="15">
        <v>6.6666666666666666E-2</v>
      </c>
      <c r="AA371" s="15">
        <v>0.18333333333333324</v>
      </c>
      <c r="AB371" s="15">
        <v>0.47333333333333311</v>
      </c>
      <c r="AC371" s="15">
        <v>2.3333333333333331E-2</v>
      </c>
      <c r="AD371" s="15">
        <v>398.32009567542428</v>
      </c>
      <c r="AE371" s="15">
        <v>53.306608005187528</v>
      </c>
      <c r="AF371" s="15">
        <v>20.568304398937496</v>
      </c>
      <c r="AG371" s="15"/>
      <c r="AH371" s="15">
        <v>9.9307304823055524</v>
      </c>
      <c r="AI371" s="15">
        <v>2.3116057465277777E-2</v>
      </c>
      <c r="AJ371" s="15">
        <v>6.2560501798611112E-2</v>
      </c>
      <c r="AK371" s="15">
        <v>0.16669139799305549</v>
      </c>
      <c r="AL371" s="15">
        <v>0.44628157758333309</v>
      </c>
      <c r="AM371" s="15">
        <v>2.3333333333333331E-2</v>
      </c>
    </row>
    <row r="372" spans="1:39" x14ac:dyDescent="0.15">
      <c r="A372" s="20">
        <v>2023</v>
      </c>
      <c r="B372" s="20">
        <v>7</v>
      </c>
      <c r="C372" s="21">
        <v>45108</v>
      </c>
      <c r="D372" s="22">
        <v>133</v>
      </c>
      <c r="E372" s="22">
        <v>95478</v>
      </c>
      <c r="F372" s="22">
        <v>744</v>
      </c>
      <c r="G372" s="23">
        <v>1994.9</v>
      </c>
      <c r="H372" s="23">
        <v>682.79999999999984</v>
      </c>
      <c r="I372" s="23"/>
      <c r="J372" s="23">
        <v>870.59999999999968</v>
      </c>
      <c r="K372" s="23">
        <v>326.90000000000003</v>
      </c>
      <c r="L372" s="23">
        <v>13062</v>
      </c>
      <c r="M372" s="23">
        <v>0.2</v>
      </c>
      <c r="N372" s="23">
        <v>0.9</v>
      </c>
      <c r="O372" s="23">
        <v>2.5000000000000004</v>
      </c>
      <c r="P372" s="23">
        <v>4.9999999999999982</v>
      </c>
      <c r="Q372" s="23">
        <v>0.2</v>
      </c>
      <c r="R372" s="23"/>
      <c r="S372" s="23">
        <v>422.6</v>
      </c>
      <c r="T372" s="14">
        <v>468.65935552938714</v>
      </c>
      <c r="U372" s="15">
        <v>64.351612903225814</v>
      </c>
      <c r="V372" s="15">
        <v>22.025806451612898</v>
      </c>
      <c r="W372" s="15"/>
      <c r="X372" s="15">
        <v>10.545161290322582</v>
      </c>
      <c r="Y372" s="15">
        <v>6.4516129032258064E-3</v>
      </c>
      <c r="Z372" s="15">
        <v>2.903225806451613E-2</v>
      </c>
      <c r="AA372" s="15">
        <v>8.0645161290322592E-2</v>
      </c>
      <c r="AB372" s="15">
        <v>0.1612903225806451</v>
      </c>
      <c r="AC372" s="15">
        <v>6.4516129032258064E-3</v>
      </c>
      <c r="AD372" s="15">
        <v>425.39151066112925</v>
      </c>
      <c r="AE372" s="15">
        <v>58.322696675356163</v>
      </c>
      <c r="AF372" s="15">
        <v>20.725700695685479</v>
      </c>
      <c r="AG372" s="15"/>
      <c r="AH372" s="15">
        <v>9.6653162095900527</v>
      </c>
      <c r="AI372" s="15">
        <v>6.4516129032258064E-3</v>
      </c>
      <c r="AJ372" s="15">
        <v>2.882199109543011E-2</v>
      </c>
      <c r="AK372" s="15">
        <v>7.3235379932795705E-2</v>
      </c>
      <c r="AL372" s="15">
        <v>0.14282441915322577</v>
      </c>
      <c r="AM372" s="15">
        <v>6.4516129032258064E-3</v>
      </c>
    </row>
    <row r="373" spans="1:39" x14ac:dyDescent="0.15">
      <c r="A373" s="20">
        <v>2023</v>
      </c>
      <c r="B373" s="20">
        <v>8</v>
      </c>
      <c r="C373" s="21">
        <v>45139</v>
      </c>
      <c r="D373" s="22">
        <v>133</v>
      </c>
      <c r="E373" s="22">
        <v>89091</v>
      </c>
      <c r="F373" s="22">
        <v>744</v>
      </c>
      <c r="G373" s="23">
        <v>1860.3999999999994</v>
      </c>
      <c r="H373" s="23">
        <v>570.70000000000039</v>
      </c>
      <c r="I373" s="23"/>
      <c r="J373" s="23">
        <v>755.3</v>
      </c>
      <c r="K373" s="23">
        <v>262.7</v>
      </c>
      <c r="L373" s="23">
        <v>10645</v>
      </c>
      <c r="M373" s="23">
        <v>0.2</v>
      </c>
      <c r="N373" s="23">
        <v>1.2000000000000002</v>
      </c>
      <c r="O373" s="23">
        <v>3.3000000000000003</v>
      </c>
      <c r="P373" s="23">
        <v>6.9999999999999973</v>
      </c>
      <c r="Q373" s="23">
        <v>0.2</v>
      </c>
      <c r="R373" s="23"/>
      <c r="S373" s="23">
        <v>438.1</v>
      </c>
      <c r="T373" s="14">
        <v>429.80583489719345</v>
      </c>
      <c r="U373" s="15">
        <v>60.012903225806433</v>
      </c>
      <c r="V373" s="15">
        <v>18.40967741935485</v>
      </c>
      <c r="W373" s="15"/>
      <c r="X373" s="15">
        <v>8.4741935483870972</v>
      </c>
      <c r="Y373" s="15">
        <v>6.4516129032258064E-3</v>
      </c>
      <c r="Z373" s="15">
        <v>3.8709677419354847E-2</v>
      </c>
      <c r="AA373" s="15">
        <v>0.10645161290322581</v>
      </c>
      <c r="AB373" s="15">
        <v>0.22580645161290314</v>
      </c>
      <c r="AC373" s="15">
        <v>6.4516129032258064E-3</v>
      </c>
      <c r="AD373" s="15">
        <v>388.48301156177803</v>
      </c>
      <c r="AE373" s="15">
        <v>54.291309582016098</v>
      </c>
      <c r="AF373" s="15">
        <v>17.165523234247321</v>
      </c>
      <c r="AG373" s="15"/>
      <c r="AH373" s="15">
        <v>7.6139161443346781</v>
      </c>
      <c r="AI373" s="15">
        <v>6.4516129032258064E-3</v>
      </c>
      <c r="AJ373" s="15">
        <v>3.4525702513440858E-2</v>
      </c>
      <c r="AK373" s="15">
        <v>9.3127852836021513E-2</v>
      </c>
      <c r="AL373" s="15">
        <v>0.2010060355376343</v>
      </c>
      <c r="AM373" s="15">
        <v>6.2413459341397843E-3</v>
      </c>
    </row>
    <row r="374" spans="1:39" x14ac:dyDescent="0.15">
      <c r="A374" s="20">
        <v>2023</v>
      </c>
      <c r="B374" s="20">
        <v>9</v>
      </c>
      <c r="C374" s="21">
        <v>45170</v>
      </c>
      <c r="D374" s="22">
        <v>134</v>
      </c>
      <c r="E374" s="22">
        <v>88008</v>
      </c>
      <c r="F374" s="22">
        <v>720</v>
      </c>
      <c r="G374" s="23">
        <v>1861.3999999999999</v>
      </c>
      <c r="H374" s="23">
        <v>605.10000000000014</v>
      </c>
      <c r="I374" s="23"/>
      <c r="J374" s="23">
        <v>846</v>
      </c>
      <c r="K374" s="23">
        <v>269.19999999999993</v>
      </c>
      <c r="L374" s="23">
        <v>10812</v>
      </c>
      <c r="M374" s="23"/>
      <c r="N374" s="23">
        <v>1.5000000000000002</v>
      </c>
      <c r="O374" s="23">
        <v>2.5000000000000004</v>
      </c>
      <c r="P374" s="23">
        <v>5.1999999999999966</v>
      </c>
      <c r="Q374" s="23">
        <v>0.2</v>
      </c>
      <c r="R374" s="23"/>
      <c r="S374" s="23">
        <v>452</v>
      </c>
      <c r="T374" s="14">
        <v>445.09349211826657</v>
      </c>
      <c r="U374" s="15">
        <v>62.04666666666666</v>
      </c>
      <c r="V374" s="15">
        <v>20.170000000000005</v>
      </c>
      <c r="W374" s="15"/>
      <c r="X374" s="15">
        <v>8.9733333333333309</v>
      </c>
      <c r="Y374" s="15"/>
      <c r="Z374" s="15">
        <v>5.000000000000001E-2</v>
      </c>
      <c r="AA374" s="15">
        <v>8.3333333333333343E-2</v>
      </c>
      <c r="AB374" s="15">
        <v>0.17333333333333323</v>
      </c>
      <c r="AC374" s="15">
        <v>6.6666666666666671E-3</v>
      </c>
      <c r="AD374" s="15">
        <v>408.538136680663</v>
      </c>
      <c r="AE374" s="15">
        <v>56.999057308180539</v>
      </c>
      <c r="AF374" s="15">
        <v>19.022336370159721</v>
      </c>
      <c r="AG374" s="15"/>
      <c r="AH374" s="15">
        <v>8.1876365027986076</v>
      </c>
      <c r="AI374" s="15"/>
      <c r="AJ374" s="15">
        <v>4.5893835131944449E-2</v>
      </c>
      <c r="AK374" s="15">
        <v>7.3671612798611105E-2</v>
      </c>
      <c r="AL374" s="15">
        <v>0.15869634445833328</v>
      </c>
      <c r="AM374" s="15">
        <v>6.6666666666666671E-3</v>
      </c>
    </row>
    <row r="375" spans="1:39" x14ac:dyDescent="0.15">
      <c r="A375" s="20">
        <v>2023</v>
      </c>
      <c r="B375" s="20">
        <v>10</v>
      </c>
      <c r="C375" s="21">
        <v>45200</v>
      </c>
      <c r="D375" s="22">
        <v>136</v>
      </c>
      <c r="E375" s="22">
        <v>92540</v>
      </c>
      <c r="F375" s="22">
        <v>744</v>
      </c>
      <c r="G375" s="23">
        <v>1853.200000000001</v>
      </c>
      <c r="H375" s="23">
        <v>695.1</v>
      </c>
      <c r="I375" s="23"/>
      <c r="J375" s="23">
        <v>915.20000000000027</v>
      </c>
      <c r="K375" s="23">
        <v>306.69999999999982</v>
      </c>
      <c r="L375" s="23">
        <v>12251</v>
      </c>
      <c r="M375" s="23">
        <v>1</v>
      </c>
      <c r="N375" s="23">
        <v>2.0000000000000004</v>
      </c>
      <c r="O375" s="23">
        <v>6.0999999999999988</v>
      </c>
      <c r="P375" s="23">
        <v>14.999999999999995</v>
      </c>
      <c r="Q375" s="23">
        <v>0.1</v>
      </c>
      <c r="R375" s="23"/>
      <c r="S375" s="23">
        <v>400.4</v>
      </c>
      <c r="T375" s="14">
        <v>439.19518413461304</v>
      </c>
      <c r="U375" s="15">
        <v>59.780645161290352</v>
      </c>
      <c r="V375" s="15">
        <v>22.42258064516129</v>
      </c>
      <c r="W375" s="15"/>
      <c r="X375" s="15">
        <v>9.893548387096768</v>
      </c>
      <c r="Y375" s="15">
        <v>3.2258064516129031E-2</v>
      </c>
      <c r="Z375" s="15">
        <v>6.4516129032258077E-2</v>
      </c>
      <c r="AA375" s="15">
        <v>0.19677419354838704</v>
      </c>
      <c r="AB375" s="15">
        <v>0.48387096774193533</v>
      </c>
      <c r="AC375" s="15">
        <v>3.2258064516129032E-3</v>
      </c>
      <c r="AD375" s="15">
        <v>397.01110560551365</v>
      </c>
      <c r="AE375" s="15">
        <v>53.888556327291681</v>
      </c>
      <c r="AF375" s="15">
        <v>21.191010833911296</v>
      </c>
      <c r="AG375" s="15"/>
      <c r="AH375" s="15">
        <v>9.0849719142069816</v>
      </c>
      <c r="AI375" s="15">
        <v>3.0434894321236559E-2</v>
      </c>
      <c r="AJ375" s="15">
        <v>6.0332154126344101E-2</v>
      </c>
      <c r="AK375" s="15">
        <v>0.17830829012096769</v>
      </c>
      <c r="AL375" s="15">
        <v>0.45102996907930093</v>
      </c>
      <c r="AM375" s="15">
        <v>3.2258064516129032E-3</v>
      </c>
    </row>
    <row r="376" spans="1:39" x14ac:dyDescent="0.15">
      <c r="A376" s="20">
        <v>2023</v>
      </c>
      <c r="B376" s="20">
        <v>11</v>
      </c>
      <c r="C376" s="21">
        <v>45231</v>
      </c>
      <c r="D376" s="22">
        <v>133</v>
      </c>
      <c r="E376" s="22">
        <v>87498</v>
      </c>
      <c r="F376" s="22">
        <v>720</v>
      </c>
      <c r="G376" s="23">
        <v>1701.4000000000005</v>
      </c>
      <c r="H376" s="23">
        <v>649.89999999999975</v>
      </c>
      <c r="I376" s="23"/>
      <c r="J376" s="23">
        <v>777.40000000000043</v>
      </c>
      <c r="K376" s="23">
        <v>295.19999999999987</v>
      </c>
      <c r="L376" s="23">
        <v>11698</v>
      </c>
      <c r="M376" s="23">
        <v>0.2</v>
      </c>
      <c r="N376" s="23">
        <v>1.4000000000000004</v>
      </c>
      <c r="O376" s="23">
        <v>2.9000000000000004</v>
      </c>
      <c r="P376" s="23">
        <v>7.6999999999999975</v>
      </c>
      <c r="Q376" s="23">
        <v>0.2</v>
      </c>
      <c r="R376" s="23"/>
      <c r="S376" s="23">
        <v>371.6</v>
      </c>
      <c r="T376" s="14">
        <v>417.27449301626683</v>
      </c>
      <c r="U376" s="15">
        <v>56.713333333333352</v>
      </c>
      <c r="V376" s="15">
        <v>21.663333333333323</v>
      </c>
      <c r="W376" s="15"/>
      <c r="X376" s="15">
        <v>9.8399999999999963</v>
      </c>
      <c r="Y376" s="15">
        <v>6.6666666666666671E-3</v>
      </c>
      <c r="Z376" s="15">
        <v>4.6666666666666676E-2</v>
      </c>
      <c r="AA376" s="15">
        <v>9.6666666666666679E-2</v>
      </c>
      <c r="AB376" s="15">
        <v>0.2566666666666666</v>
      </c>
      <c r="AC376" s="15">
        <v>6.6666666666666671E-3</v>
      </c>
      <c r="AD376" s="15">
        <v>379.60642727047133</v>
      </c>
      <c r="AE376" s="15">
        <v>51.504584469479205</v>
      </c>
      <c r="AF376" s="15">
        <v>20.439525890729165</v>
      </c>
      <c r="AG376" s="15"/>
      <c r="AH376" s="15">
        <v>9.0358214425069399</v>
      </c>
      <c r="AI376" s="15">
        <v>6.6666666666666671E-3</v>
      </c>
      <c r="AJ376" s="15">
        <v>4.2560501798611122E-2</v>
      </c>
      <c r="AK376" s="15">
        <v>8.7004946131944455E-2</v>
      </c>
      <c r="AL376" s="15">
        <v>0.24357534052777768</v>
      </c>
      <c r="AM376" s="15">
        <v>6.6666666666666671E-3</v>
      </c>
    </row>
    <row r="377" spans="1:39" x14ac:dyDescent="0.15">
      <c r="A377" s="20">
        <v>2023</v>
      </c>
      <c r="B377" s="20">
        <v>12</v>
      </c>
      <c r="C377" s="21">
        <v>45261</v>
      </c>
      <c r="D377" s="22">
        <v>132</v>
      </c>
      <c r="E377" s="22">
        <v>92490</v>
      </c>
      <c r="F377" s="22">
        <v>744</v>
      </c>
      <c r="G377" s="23">
        <v>1750.7000000000003</v>
      </c>
      <c r="H377" s="23">
        <v>644.79999999999995</v>
      </c>
      <c r="I377" s="23"/>
      <c r="J377" s="23">
        <v>841.99999999999977</v>
      </c>
      <c r="K377" s="23">
        <v>323.39999999999986</v>
      </c>
      <c r="L377" s="23">
        <v>12819</v>
      </c>
      <c r="M377" s="23">
        <v>0.2</v>
      </c>
      <c r="N377" s="23">
        <v>2.1</v>
      </c>
      <c r="O377" s="23">
        <v>4.2</v>
      </c>
      <c r="P377" s="23">
        <v>7.799999999999998</v>
      </c>
      <c r="Q377" s="23">
        <v>0.2</v>
      </c>
      <c r="R377" s="23"/>
      <c r="S377" s="23">
        <v>332.6</v>
      </c>
      <c r="T377" s="14">
        <v>419.59853004019351</v>
      </c>
      <c r="U377" s="15">
        <v>56.474193548387106</v>
      </c>
      <c r="V377" s="15">
        <v>20.799999999999997</v>
      </c>
      <c r="W377" s="15"/>
      <c r="X377" s="15">
        <v>10.432258064516125</v>
      </c>
      <c r="Y377" s="15">
        <v>6.4516129032258064E-3</v>
      </c>
      <c r="Z377" s="15">
        <v>6.7741935483870974E-2</v>
      </c>
      <c r="AA377" s="15">
        <v>0.13548387096774195</v>
      </c>
      <c r="AB377" s="15">
        <v>0.25161290322580637</v>
      </c>
      <c r="AC377" s="15">
        <v>6.4516129032258064E-3</v>
      </c>
      <c r="AD377" s="15">
        <v>379.62480584955273</v>
      </c>
      <c r="AE377" s="15">
        <v>50.919982662768831</v>
      </c>
      <c r="AF377" s="15">
        <v>19.602429345282257</v>
      </c>
      <c r="AG377" s="15"/>
      <c r="AH377" s="15">
        <v>9.6248474573387046</v>
      </c>
      <c r="AI377" s="15">
        <v>6.4516129032258064E-3</v>
      </c>
      <c r="AJ377" s="15">
        <v>6.3557960577956998E-2</v>
      </c>
      <c r="AK377" s="15">
        <v>0.12183274335349466</v>
      </c>
      <c r="AL377" s="15">
        <v>0.22884592431451606</v>
      </c>
      <c r="AM377" s="15">
        <v>2.1505374193548383E-3</v>
      </c>
    </row>
    <row r="378" spans="1:39" x14ac:dyDescent="0.15">
      <c r="A378" s="20">
        <v>2024</v>
      </c>
      <c r="B378" s="20">
        <v>1</v>
      </c>
      <c r="C378" s="21">
        <v>45292</v>
      </c>
      <c r="D378" s="22">
        <v>133</v>
      </c>
      <c r="E378" s="22">
        <v>75731</v>
      </c>
      <c r="F378" s="22">
        <v>744</v>
      </c>
      <c r="G378" s="23">
        <v>1463</v>
      </c>
      <c r="H378" s="23">
        <v>523.80000000000007</v>
      </c>
      <c r="I378" s="23"/>
      <c r="J378" s="23">
        <v>636.1</v>
      </c>
      <c r="K378" s="23">
        <v>214.39999999999989</v>
      </c>
      <c r="L378" s="23">
        <v>8454</v>
      </c>
      <c r="M378" s="23">
        <v>0.4</v>
      </c>
      <c r="N378" s="23">
        <v>1.2000000000000002</v>
      </c>
      <c r="O378" s="23">
        <v>2.4000000000000004</v>
      </c>
      <c r="P378" s="23">
        <v>5.8999999999999977</v>
      </c>
      <c r="Q378" s="23"/>
      <c r="R378" s="23"/>
      <c r="S378" s="23">
        <v>284.10000000000002</v>
      </c>
      <c r="T378" s="14">
        <v>339.58892540438711</v>
      </c>
      <c r="U378" s="15">
        <v>47.193548387096776</v>
      </c>
      <c r="V378" s="15">
        <v>16.896774193548389</v>
      </c>
      <c r="W378" s="15"/>
      <c r="X378" s="15">
        <v>6.9161290322580609</v>
      </c>
      <c r="Y378" s="15">
        <v>1.2903225806451613E-2</v>
      </c>
      <c r="Z378" s="15">
        <v>3.8709677419354847E-2</v>
      </c>
      <c r="AA378" s="15">
        <v>7.7419354838709695E-2</v>
      </c>
      <c r="AB378" s="15">
        <v>0.19032258064516122</v>
      </c>
      <c r="AC378" s="15"/>
      <c r="AD378" s="15">
        <v>301.1604492587112</v>
      </c>
      <c r="AE378" s="15">
        <v>41.928423233219092</v>
      </c>
      <c r="AF378" s="15">
        <v>15.767148036021508</v>
      </c>
      <c r="AG378" s="15"/>
      <c r="AH378" s="15">
        <v>6.0517291786290297</v>
      </c>
      <c r="AI378" s="15">
        <v>1.2692958837365593E-2</v>
      </c>
      <c r="AJ378" s="15">
        <v>3.6348872708333341E-2</v>
      </c>
      <c r="AK378" s="15">
        <v>6.7859035739247314E-2</v>
      </c>
      <c r="AL378" s="15">
        <v>0.16743850115591391</v>
      </c>
      <c r="AM378" s="15"/>
    </row>
    <row r="379" spans="1:39" x14ac:dyDescent="0.15">
      <c r="A379" s="20">
        <v>2024</v>
      </c>
      <c r="B379" s="20">
        <v>2</v>
      </c>
      <c r="C379" s="21">
        <v>45323</v>
      </c>
      <c r="D379" s="22">
        <v>133</v>
      </c>
      <c r="E379" s="22">
        <v>86173</v>
      </c>
      <c r="F379" s="22">
        <v>696</v>
      </c>
      <c r="G379" s="23">
        <v>1545.9999999999998</v>
      </c>
      <c r="H379" s="23">
        <v>528.29999999999973</v>
      </c>
      <c r="I379" s="23"/>
      <c r="J379" s="23">
        <v>714.50000000000011</v>
      </c>
      <c r="K379" s="23">
        <v>253.2999999999999</v>
      </c>
      <c r="L379" s="23">
        <v>9948</v>
      </c>
      <c r="M379" s="23"/>
      <c r="N379" s="23">
        <v>0.70000000000000007</v>
      </c>
      <c r="O379" s="23">
        <v>1.0999999999999999</v>
      </c>
      <c r="P379" s="23">
        <v>2.2000000000000002</v>
      </c>
      <c r="Q379" s="23"/>
      <c r="R379" s="23"/>
      <c r="S379" s="23">
        <v>244.8</v>
      </c>
      <c r="T379" s="14">
        <v>387.62839373196539</v>
      </c>
      <c r="U379" s="15">
        <v>53.310344827586199</v>
      </c>
      <c r="V379" s="15">
        <v>18.217241379310334</v>
      </c>
      <c r="W379" s="15"/>
      <c r="X379" s="15">
        <v>8.7344827586206861</v>
      </c>
      <c r="Y379" s="15"/>
      <c r="Z379" s="15">
        <v>2.4137931034482762E-2</v>
      </c>
      <c r="AA379" s="15">
        <v>3.7931034482758613E-2</v>
      </c>
      <c r="AB379" s="15">
        <v>7.5862068965517254E-2</v>
      </c>
      <c r="AC379" s="15"/>
      <c r="AD379" s="15">
        <v>349.06319136437105</v>
      </c>
      <c r="AE379" s="15">
        <v>47.933202243405184</v>
      </c>
      <c r="AF379" s="15">
        <v>17.084604452284477</v>
      </c>
      <c r="AG379" s="15"/>
      <c r="AH379" s="15">
        <v>7.9480529591235598</v>
      </c>
      <c r="AI379" s="15"/>
      <c r="AJ379" s="15">
        <v>2.1614312205459771E-2</v>
      </c>
      <c r="AK379" s="15">
        <v>3.3333333103448277E-2</v>
      </c>
      <c r="AL379" s="15">
        <v>6.5292472895114959E-2</v>
      </c>
      <c r="AM379" s="15"/>
    </row>
    <row r="380" spans="1:39" x14ac:dyDescent="0.15">
      <c r="A380" s="20">
        <v>2024</v>
      </c>
      <c r="B380" s="20">
        <v>3</v>
      </c>
      <c r="C380" s="21">
        <v>45352</v>
      </c>
      <c r="D380" s="22">
        <v>131</v>
      </c>
      <c r="E380" s="22">
        <v>79926</v>
      </c>
      <c r="F380" s="22">
        <v>744</v>
      </c>
      <c r="G380" s="23">
        <v>1570.9</v>
      </c>
      <c r="H380" s="23">
        <v>585.9</v>
      </c>
      <c r="I380" s="23"/>
      <c r="J380" s="23">
        <v>662.7</v>
      </c>
      <c r="K380" s="23">
        <v>264</v>
      </c>
      <c r="L380" s="23">
        <v>10461</v>
      </c>
      <c r="M380" s="23">
        <v>0.5</v>
      </c>
      <c r="N380" s="23">
        <v>1</v>
      </c>
      <c r="O380" s="23">
        <v>2.4</v>
      </c>
      <c r="P380" s="23">
        <v>5.8999999999999977</v>
      </c>
      <c r="Q380" s="23">
        <v>0.1</v>
      </c>
      <c r="R380" s="23"/>
      <c r="S380" s="23">
        <v>264.7</v>
      </c>
      <c r="T380" s="14">
        <v>370.90167929548392</v>
      </c>
      <c r="U380" s="15">
        <v>50.674193548387102</v>
      </c>
      <c r="V380" s="15">
        <v>18.899999999999999</v>
      </c>
      <c r="W380" s="15"/>
      <c r="X380" s="15">
        <v>8.5161290322580641</v>
      </c>
      <c r="Y380" s="15">
        <v>1.6129032258064516E-2</v>
      </c>
      <c r="Z380" s="15">
        <v>3.2258064516129031E-2</v>
      </c>
      <c r="AA380" s="15">
        <v>7.7419354838709681E-2</v>
      </c>
      <c r="AB380" s="15">
        <v>0.19032258064516122</v>
      </c>
      <c r="AC380" s="15">
        <v>3.2258064516129032E-3</v>
      </c>
      <c r="AD380" s="15">
        <v>333.24479984146518</v>
      </c>
      <c r="AE380" s="15">
        <v>45.350177414885778</v>
      </c>
      <c r="AF380" s="15">
        <v>17.829774331075267</v>
      </c>
      <c r="AG380" s="15"/>
      <c r="AH380" s="15">
        <v>7.8390840888104831</v>
      </c>
      <c r="AI380" s="15">
        <v>1.4516129032258065E-2</v>
      </c>
      <c r="AJ380" s="15">
        <v>2.9897259805107525E-2</v>
      </c>
      <c r="AK380" s="15">
        <v>6.947193896505377E-2</v>
      </c>
      <c r="AL380" s="15">
        <v>0.17346958044354832</v>
      </c>
      <c r="AM380" s="15">
        <v>3.2258064516129032E-3</v>
      </c>
    </row>
    <row r="381" spans="1:39" x14ac:dyDescent="0.15">
      <c r="A381" s="20">
        <v>2024</v>
      </c>
      <c r="B381" s="20">
        <v>4</v>
      </c>
      <c r="C381" s="21">
        <v>45383</v>
      </c>
      <c r="D381" s="22">
        <v>124</v>
      </c>
      <c r="E381" s="22">
        <v>80090</v>
      </c>
      <c r="F381" s="22">
        <v>720</v>
      </c>
      <c r="G381" s="23">
        <v>1525.1999999999996</v>
      </c>
      <c r="H381" s="23">
        <v>585.30000000000007</v>
      </c>
      <c r="I381" s="23"/>
      <c r="J381" s="23">
        <v>696.2</v>
      </c>
      <c r="K381" s="23">
        <v>272.39999999999998</v>
      </c>
      <c r="L381" s="23">
        <v>10772</v>
      </c>
      <c r="M381" s="23">
        <v>0.30000000000000004</v>
      </c>
      <c r="N381" s="23">
        <v>0.70000000000000007</v>
      </c>
      <c r="O381" s="23">
        <v>1.9000000000000004</v>
      </c>
      <c r="P381" s="23">
        <v>4.9999999999999982</v>
      </c>
      <c r="Q381" s="23"/>
      <c r="R381" s="23"/>
      <c r="S381" s="23">
        <v>217.4</v>
      </c>
      <c r="T381" s="14">
        <v>374.91128081853321</v>
      </c>
      <c r="U381" s="15">
        <v>50.839999999999989</v>
      </c>
      <c r="V381" s="15">
        <v>19.510000000000002</v>
      </c>
      <c r="W381" s="15"/>
      <c r="X381" s="15">
        <v>9.08</v>
      </c>
      <c r="Y381" s="15">
        <v>1.0000000000000002E-2</v>
      </c>
      <c r="Z381" s="15">
        <v>2.3333333333333334E-2</v>
      </c>
      <c r="AA381" s="15">
        <v>6.3333333333333339E-2</v>
      </c>
      <c r="AB381" s="15">
        <v>0.1666666666666666</v>
      </c>
      <c r="AC381" s="15"/>
      <c r="AD381" s="15">
        <v>338.04915650402597</v>
      </c>
      <c r="AE381" s="15">
        <v>45.823827420493053</v>
      </c>
      <c r="AF381" s="15">
        <v>18.446297633451387</v>
      </c>
      <c r="AG381" s="15"/>
      <c r="AH381" s="15">
        <v>8.2031425894791621</v>
      </c>
      <c r="AI381" s="15">
        <v>1.0000000000000002E-2</v>
      </c>
      <c r="AJ381" s="15">
        <v>2.0893835131944444E-2</v>
      </c>
      <c r="AK381" s="15">
        <v>5.9227168465277792E-2</v>
      </c>
      <c r="AL381" s="15">
        <v>0.1499037273958333</v>
      </c>
      <c r="AM381" s="15"/>
    </row>
    <row r="382" spans="1:39" x14ac:dyDescent="0.15">
      <c r="A382" s="20">
        <v>2024</v>
      </c>
      <c r="B382" s="20">
        <v>5</v>
      </c>
      <c r="C382" s="21">
        <v>45413</v>
      </c>
      <c r="D382" s="22">
        <v>135</v>
      </c>
      <c r="E382" s="22">
        <v>88539</v>
      </c>
      <c r="F382" s="22">
        <v>744</v>
      </c>
      <c r="G382" s="23">
        <v>1598.7000000000005</v>
      </c>
      <c r="H382" s="23">
        <v>567.09999999999991</v>
      </c>
      <c r="I382" s="23"/>
      <c r="J382" s="23">
        <v>713.89999999999975</v>
      </c>
      <c r="K382" s="23">
        <v>248.39999999999984</v>
      </c>
      <c r="L382" s="23">
        <v>9731</v>
      </c>
      <c r="M382" s="23"/>
      <c r="N382" s="23"/>
      <c r="O382" s="23"/>
      <c r="P382" s="23"/>
      <c r="Q382" s="23"/>
      <c r="R382" s="23"/>
      <c r="S382" s="23">
        <v>240.7</v>
      </c>
      <c r="T382" s="14">
        <v>371.57189974180653</v>
      </c>
      <c r="U382" s="15">
        <v>51.570967741935497</v>
      </c>
      <c r="V382" s="15">
        <v>18.29354838709677</v>
      </c>
      <c r="W382" s="15"/>
      <c r="X382" s="15">
        <v>8.012903225806447</v>
      </c>
      <c r="Y382" s="15"/>
      <c r="Z382" s="15"/>
      <c r="AA382" s="15"/>
      <c r="AB382" s="15"/>
      <c r="AC382" s="15"/>
      <c r="AD382" s="15">
        <v>336.36133998970405</v>
      </c>
      <c r="AE382" s="15">
        <v>46.796833576559166</v>
      </c>
      <c r="AF382" s="15">
        <v>17.223516758797036</v>
      </c>
      <c r="AG382" s="15"/>
      <c r="AH382" s="15">
        <v>7.1330555750403191</v>
      </c>
      <c r="AI382" s="15"/>
      <c r="AJ382" s="15"/>
      <c r="AK382" s="15"/>
      <c r="AL382" s="15"/>
      <c r="AM382" s="15"/>
    </row>
    <row r="383" spans="1:39" x14ac:dyDescent="0.15">
      <c r="A383" s="20">
        <v>2024</v>
      </c>
      <c r="B383" s="20">
        <v>6</v>
      </c>
      <c r="C383" s="21">
        <v>45444</v>
      </c>
      <c r="D383" s="22">
        <v>131</v>
      </c>
      <c r="E383" s="22">
        <v>83423</v>
      </c>
      <c r="F383" s="22">
        <v>720</v>
      </c>
      <c r="G383" s="23">
        <v>1381.8999999999996</v>
      </c>
      <c r="H383" s="23">
        <v>520.9</v>
      </c>
      <c r="I383" s="23"/>
      <c r="J383" s="23">
        <v>602.29999999999973</v>
      </c>
      <c r="K383" s="23">
        <v>92.100000000000037</v>
      </c>
      <c r="L383" s="23">
        <v>3581</v>
      </c>
      <c r="M383" s="23"/>
      <c r="N383" s="23">
        <v>0.30000000000000004</v>
      </c>
      <c r="O383" s="23">
        <v>0.6</v>
      </c>
      <c r="P383" s="23">
        <v>1.2</v>
      </c>
      <c r="Q383" s="23"/>
      <c r="R383" s="23"/>
      <c r="S383" s="23">
        <v>228.6</v>
      </c>
      <c r="T383" s="14">
        <v>308.27205170663319</v>
      </c>
      <c r="U383" s="15">
        <v>46.063333333333318</v>
      </c>
      <c r="V383" s="15">
        <v>17.363333333333333</v>
      </c>
      <c r="W383" s="15"/>
      <c r="X383" s="15">
        <v>3.0700000000000012</v>
      </c>
      <c r="Y383" s="15"/>
      <c r="Z383" s="15">
        <v>1.0000000000000002E-2</v>
      </c>
      <c r="AA383" s="15">
        <v>0.02</v>
      </c>
      <c r="AB383" s="15">
        <v>0.04</v>
      </c>
      <c r="AC383" s="15"/>
      <c r="AD383" s="15">
        <v>283.78233038568999</v>
      </c>
      <c r="AE383" s="15">
        <v>42.374494224631938</v>
      </c>
      <c r="AF383" s="15">
        <v>16.528888181312499</v>
      </c>
      <c r="AG383" s="15"/>
      <c r="AH383" s="15">
        <v>2.8580772102847236</v>
      </c>
      <c r="AI383" s="15"/>
      <c r="AJ383" s="15">
        <v>1.0000000000000002E-2</v>
      </c>
      <c r="AK383" s="15">
        <v>1.8116057465277776E-2</v>
      </c>
      <c r="AL383" s="15">
        <v>3.5893835131944447E-2</v>
      </c>
      <c r="AM383" s="15"/>
    </row>
    <row r="384" spans="1:39" x14ac:dyDescent="0.15">
      <c r="A384" s="20">
        <v>2024</v>
      </c>
      <c r="B384" s="20">
        <v>7</v>
      </c>
      <c r="C384" s="21">
        <v>45474</v>
      </c>
      <c r="D384" s="22">
        <v>105</v>
      </c>
      <c r="E384" s="22">
        <v>74721</v>
      </c>
      <c r="F384" s="22"/>
      <c r="G384" s="23">
        <v>1155.9999999999995</v>
      </c>
      <c r="H384" s="23">
        <v>262.49999999999994</v>
      </c>
      <c r="I384" s="23"/>
      <c r="J384" s="23">
        <v>656.89999999999975</v>
      </c>
      <c r="K384" s="23"/>
      <c r="L384" s="23"/>
      <c r="M384" s="23"/>
      <c r="N384" s="23"/>
      <c r="O384" s="23"/>
      <c r="P384" s="23"/>
      <c r="Q384" s="23"/>
      <c r="R384" s="23"/>
      <c r="S384" s="23"/>
      <c r="T384" s="14">
        <v>234.57477419354828</v>
      </c>
      <c r="U384" s="15">
        <v>37.290322580645146</v>
      </c>
      <c r="V384" s="15">
        <v>8.4677419354838683</v>
      </c>
      <c r="W384" s="15"/>
      <c r="X384" s="15"/>
      <c r="Y384" s="15"/>
      <c r="Z384" s="15"/>
      <c r="AA384" s="15"/>
      <c r="AB384" s="15"/>
      <c r="AC384" s="15"/>
      <c r="AD384" s="15">
        <v>229.98917525814824</v>
      </c>
      <c r="AE384" s="15">
        <v>36.561350490127694</v>
      </c>
      <c r="AF384" s="15">
        <v>8.2876559115658583</v>
      </c>
      <c r="AG384" s="15"/>
      <c r="AH384" s="15"/>
      <c r="AI384" s="15"/>
      <c r="AJ384" s="15"/>
      <c r="AK384" s="15"/>
      <c r="AL384" s="15"/>
      <c r="AM384" s="15"/>
    </row>
    <row r="385" spans="1:39" x14ac:dyDescent="0.15">
      <c r="A385" s="20">
        <v>2024</v>
      </c>
      <c r="B385" s="20">
        <v>8</v>
      </c>
      <c r="C385" s="21">
        <v>45505</v>
      </c>
      <c r="D385" s="22">
        <v>128</v>
      </c>
      <c r="E385" s="22">
        <v>81661</v>
      </c>
      <c r="F385" s="22"/>
      <c r="G385" s="23">
        <v>1437.9999999999998</v>
      </c>
      <c r="H385" s="23">
        <v>476</v>
      </c>
      <c r="I385" s="23"/>
      <c r="J385" s="23">
        <v>605.9</v>
      </c>
      <c r="K385" s="23">
        <v>156.79999999999995</v>
      </c>
      <c r="L385" s="23">
        <v>6292</v>
      </c>
      <c r="M385" s="23">
        <v>0.30000000000000004</v>
      </c>
      <c r="N385" s="23">
        <v>0.79999999999999993</v>
      </c>
      <c r="O385" s="23">
        <v>2</v>
      </c>
      <c r="P385" s="23">
        <v>4.9999999999999991</v>
      </c>
      <c r="Q385" s="23">
        <v>0.1</v>
      </c>
      <c r="R385" s="23"/>
      <c r="S385" s="23"/>
      <c r="T385" s="14">
        <v>323.23423030296772</v>
      </c>
      <c r="U385" s="15">
        <v>46.387096774193544</v>
      </c>
      <c r="V385" s="15">
        <v>15.35483870967742</v>
      </c>
      <c r="W385" s="15"/>
      <c r="X385" s="15">
        <v>5.058064516129031</v>
      </c>
      <c r="Y385" s="15">
        <v>9.6774193548387118E-3</v>
      </c>
      <c r="Z385" s="15">
        <v>2.5806451612903222E-2</v>
      </c>
      <c r="AA385" s="15">
        <v>6.4516129032258063E-2</v>
      </c>
      <c r="AB385" s="15">
        <v>0.16129032258064513</v>
      </c>
      <c r="AC385" s="15">
        <v>3.2258064516129032E-3</v>
      </c>
      <c r="AD385" s="15">
        <v>287.9629988119184</v>
      </c>
      <c r="AE385" s="15">
        <v>41.683676419341381</v>
      </c>
      <c r="AF385" s="15">
        <v>13.775151006821234</v>
      </c>
      <c r="AG385" s="15"/>
      <c r="AH385" s="15">
        <v>4.1628331564919341</v>
      </c>
      <c r="AI385" s="15">
        <v>7.5268816129032256E-3</v>
      </c>
      <c r="AJ385" s="15">
        <v>1.7859035739247311E-2</v>
      </c>
      <c r="AK385" s="15">
        <v>4.4530488770161289E-2</v>
      </c>
      <c r="AL385" s="15">
        <v>0.12756038799059138</v>
      </c>
      <c r="AM385" s="15">
        <v>1.0752687096774191E-3</v>
      </c>
    </row>
    <row r="386" spans="1:39" x14ac:dyDescent="0.15">
      <c r="A386" s="20">
        <v>2024</v>
      </c>
      <c r="B386" s="20">
        <v>9</v>
      </c>
      <c r="C386" s="21">
        <v>45536</v>
      </c>
      <c r="D386" s="22">
        <v>126</v>
      </c>
      <c r="E386" s="22">
        <v>78263</v>
      </c>
      <c r="F386" s="22">
        <v>720</v>
      </c>
      <c r="G386" s="23">
        <v>1279.9999999999995</v>
      </c>
      <c r="H386" s="23">
        <v>320.19999999999993</v>
      </c>
      <c r="I386" s="23"/>
      <c r="J386" s="23">
        <v>742.60000000000025</v>
      </c>
      <c r="K386" s="23">
        <v>53.100000000000023</v>
      </c>
      <c r="L386" s="23">
        <v>2116</v>
      </c>
      <c r="M386" s="23"/>
      <c r="N386" s="23">
        <v>1</v>
      </c>
      <c r="O386" s="23">
        <v>4.2</v>
      </c>
      <c r="P386" s="23"/>
      <c r="Q386" s="23"/>
      <c r="R386" s="23"/>
      <c r="S386" s="23">
        <v>278</v>
      </c>
      <c r="T386" s="14">
        <v>279.90341202629986</v>
      </c>
      <c r="U386" s="15">
        <v>42.66666666666665</v>
      </c>
      <c r="V386" s="15">
        <v>10.67333333333333</v>
      </c>
      <c r="W386" s="15"/>
      <c r="X386" s="15">
        <v>1.7700000000000007</v>
      </c>
      <c r="Y386" s="15"/>
      <c r="Z386" s="15">
        <v>3.3333333333333333E-2</v>
      </c>
      <c r="AA386" s="15">
        <v>0.14000000000000001</v>
      </c>
      <c r="AB386" s="15"/>
      <c r="AC386" s="15"/>
      <c r="AD386" s="15">
        <v>262.74873210452239</v>
      </c>
      <c r="AE386" s="15">
        <v>40.187361200479153</v>
      </c>
      <c r="AF386" s="15">
        <v>9.96147159908333</v>
      </c>
      <c r="AG386" s="15"/>
      <c r="AH386" s="15">
        <v>1.5382450198333337</v>
      </c>
      <c r="AI386" s="15"/>
      <c r="AJ386" s="15">
        <v>3.1160574652777773E-2</v>
      </c>
      <c r="AK386" s="15">
        <v>0.1112568459236111</v>
      </c>
      <c r="AL386" s="15"/>
      <c r="AM386" s="15"/>
    </row>
    <row r="387" spans="1:39" x14ac:dyDescent="0.15">
      <c r="A387" s="20">
        <v>2024</v>
      </c>
      <c r="B387" s="20">
        <v>10</v>
      </c>
      <c r="C387" s="21">
        <v>45566</v>
      </c>
      <c r="D387" s="22">
        <v>125</v>
      </c>
      <c r="E387" s="22">
        <v>80091</v>
      </c>
      <c r="F387" s="22">
        <v>744</v>
      </c>
      <c r="G387" s="23">
        <v>1280.1999999999994</v>
      </c>
      <c r="H387" s="23">
        <v>386.30000000000007</v>
      </c>
      <c r="I387" s="23"/>
      <c r="J387" s="23">
        <v>689.00000000000034</v>
      </c>
      <c r="K387" s="23">
        <v>152.79999999999998</v>
      </c>
      <c r="L387" s="23">
        <v>6158</v>
      </c>
      <c r="M387" s="23">
        <v>0.30000000000000004</v>
      </c>
      <c r="N387" s="23">
        <v>1.0999999999999999</v>
      </c>
      <c r="O387" s="23">
        <v>2.2000000000000002</v>
      </c>
      <c r="P387" s="23">
        <v>5.5000000000000009</v>
      </c>
      <c r="Q387" s="23"/>
      <c r="R387" s="23"/>
      <c r="S387" s="23">
        <v>249.2</v>
      </c>
      <c r="T387" s="14">
        <v>290.63668711716116</v>
      </c>
      <c r="U387" s="15">
        <v>41.296774193548366</v>
      </c>
      <c r="V387" s="15">
        <v>12.461290322580647</v>
      </c>
      <c r="W387" s="15"/>
      <c r="X387" s="15">
        <v>4.9290322580645158</v>
      </c>
      <c r="Y387" s="15">
        <v>9.6774193548387118E-3</v>
      </c>
      <c r="Z387" s="15">
        <v>3.5483870967741929E-2</v>
      </c>
      <c r="AA387" s="15">
        <v>7.0967741935483872E-2</v>
      </c>
      <c r="AB387" s="15">
        <v>0.17741935483870971</v>
      </c>
      <c r="AC387" s="15"/>
      <c r="AD387" s="15">
        <v>270.56768774483032</v>
      </c>
      <c r="AE387" s="15">
        <v>38.664277145853482</v>
      </c>
      <c r="AF387" s="15">
        <v>11.457008160564513</v>
      </c>
      <c r="AG387" s="15"/>
      <c r="AH387" s="15">
        <v>4.3898909436559119</v>
      </c>
      <c r="AI387" s="15">
        <v>9.467152385752688E-3</v>
      </c>
      <c r="AJ387" s="15">
        <v>2.7746722063172042E-2</v>
      </c>
      <c r="AK387" s="15">
        <v>5.8719250577957002E-2</v>
      </c>
      <c r="AL387" s="15">
        <v>0.14422705476478495</v>
      </c>
      <c r="AM387" s="15"/>
    </row>
    <row r="388" spans="1:39" x14ac:dyDescent="0.15">
      <c r="A388" s="20">
        <v>2024</v>
      </c>
      <c r="B388" s="20">
        <v>11</v>
      </c>
      <c r="C388" s="21">
        <v>45597</v>
      </c>
      <c r="D388" s="22">
        <v>118</v>
      </c>
      <c r="E388" s="22">
        <v>75109</v>
      </c>
      <c r="F388" s="22">
        <v>720</v>
      </c>
      <c r="G388" s="23">
        <v>1224.2000000000003</v>
      </c>
      <c r="H388" s="23">
        <v>537.20000000000016</v>
      </c>
      <c r="I388" s="23"/>
      <c r="J388" s="23">
        <v>700.5</v>
      </c>
      <c r="K388" s="23">
        <v>277.39999999999992</v>
      </c>
      <c r="L388" s="23">
        <v>11131</v>
      </c>
      <c r="M388" s="23">
        <v>0.5</v>
      </c>
      <c r="N388" s="23">
        <v>1.5</v>
      </c>
      <c r="O388" s="23">
        <v>3.2000000000000006</v>
      </c>
      <c r="P388" s="23">
        <v>6.7999999999999989</v>
      </c>
      <c r="Q388" s="23"/>
      <c r="R388" s="23"/>
      <c r="S388" s="23">
        <v>241.8</v>
      </c>
      <c r="T388" s="14">
        <v>313.63731535020008</v>
      </c>
      <c r="U388" s="15">
        <v>40.806666666666679</v>
      </c>
      <c r="V388" s="15">
        <v>17.906666666666673</v>
      </c>
      <c r="W388" s="15"/>
      <c r="X388" s="15">
        <v>9.2466666666666644</v>
      </c>
      <c r="Y388" s="15">
        <v>1.6666666666666666E-2</v>
      </c>
      <c r="Z388" s="15">
        <v>0.05</v>
      </c>
      <c r="AA388" s="15">
        <v>0.10666666666666669</v>
      </c>
      <c r="AB388" s="15">
        <v>0.22666666666666663</v>
      </c>
      <c r="AC388" s="15"/>
      <c r="AD388" s="15">
        <v>280.78425385525765</v>
      </c>
      <c r="AE388" s="15">
        <v>36.298857342229148</v>
      </c>
      <c r="AF388" s="15">
        <v>16.872090716590279</v>
      </c>
      <c r="AG388" s="15"/>
      <c r="AH388" s="15">
        <v>8.5418035808055528</v>
      </c>
      <c r="AI388" s="15">
        <v>1.6666666666666666E-2</v>
      </c>
      <c r="AJ388" s="15">
        <v>4.3671612798611113E-2</v>
      </c>
      <c r="AK388" s="15">
        <v>9.212594972916667E-2</v>
      </c>
      <c r="AL388" s="15">
        <v>0.19224695265972219</v>
      </c>
      <c r="AM388" s="15"/>
    </row>
    <row r="389" spans="1:39" x14ac:dyDescent="0.15">
      <c r="A389" s="20">
        <v>2024</v>
      </c>
      <c r="B389" s="20">
        <v>12</v>
      </c>
      <c r="C389" s="21">
        <v>45627</v>
      </c>
      <c r="D389" s="22">
        <v>110</v>
      </c>
      <c r="E389" s="22">
        <v>72838</v>
      </c>
      <c r="F389" s="22">
        <v>744</v>
      </c>
      <c r="G389" s="23">
        <v>1200.4000000000005</v>
      </c>
      <c r="H389" s="23">
        <v>564.30000000000007</v>
      </c>
      <c r="I389" s="23"/>
      <c r="J389" s="23">
        <v>613.39999999999986</v>
      </c>
      <c r="K389" s="23">
        <v>270.49999999999994</v>
      </c>
      <c r="L389" s="23">
        <v>10838</v>
      </c>
      <c r="M389" s="23">
        <v>1.1000000000000001</v>
      </c>
      <c r="N389" s="23">
        <v>1.7</v>
      </c>
      <c r="O389" s="23">
        <v>3.5000000000000009</v>
      </c>
      <c r="P389" s="23">
        <v>8.4999999999999982</v>
      </c>
      <c r="Q389" s="23"/>
      <c r="R389" s="23"/>
      <c r="S389" s="23">
        <v>237.8</v>
      </c>
      <c r="T389" s="14">
        <v>297.94854483532265</v>
      </c>
      <c r="U389" s="15">
        <v>38.722580645161308</v>
      </c>
      <c r="V389" s="15">
        <v>18.203225806451616</v>
      </c>
      <c r="W389" s="15"/>
      <c r="X389" s="15">
        <v>8.7258064516129021</v>
      </c>
      <c r="Y389" s="15">
        <v>3.5483870967741936E-2</v>
      </c>
      <c r="Z389" s="15">
        <v>5.4838709677419356E-2</v>
      </c>
      <c r="AA389" s="15">
        <v>0.11290322580645164</v>
      </c>
      <c r="AB389" s="15">
        <v>0.2741935483870967</v>
      </c>
      <c r="AC389" s="15"/>
      <c r="AD389" s="15">
        <v>264.47200157260374</v>
      </c>
      <c r="AE389" s="15">
        <v>34.029454846196238</v>
      </c>
      <c r="AF389" s="15">
        <v>17.213928176424734</v>
      </c>
      <c r="AG389" s="15"/>
      <c r="AH389" s="15">
        <v>8.1196548791196204</v>
      </c>
      <c r="AI389" s="15">
        <v>3.2047797547043004E-2</v>
      </c>
      <c r="AJ389" s="15">
        <v>4.7101560772849466E-2</v>
      </c>
      <c r="AK389" s="15">
        <v>9.7428927997311857E-2</v>
      </c>
      <c r="AL389" s="15">
        <v>0.23938834508736553</v>
      </c>
      <c r="AM389" s="15"/>
    </row>
    <row r="390" spans="1:39" x14ac:dyDescent="0.15">
      <c r="A390" s="20">
        <v>2025</v>
      </c>
      <c r="B390" s="20">
        <v>1</v>
      </c>
      <c r="C390" s="21">
        <v>45658</v>
      </c>
      <c r="D390" s="22">
        <v>111</v>
      </c>
      <c r="E390" s="22">
        <v>71463</v>
      </c>
      <c r="F390" s="22">
        <v>744</v>
      </c>
      <c r="G390" s="23">
        <v>1200.4000000000001</v>
      </c>
      <c r="H390" s="23">
        <v>546.70000000000005</v>
      </c>
      <c r="I390" s="23"/>
      <c r="J390" s="23">
        <v>578.80000000000007</v>
      </c>
      <c r="K390" s="23">
        <v>285.59999999999991</v>
      </c>
      <c r="L390" s="23">
        <v>11273</v>
      </c>
      <c r="M390" s="23">
        <v>0.4</v>
      </c>
      <c r="N390" s="23">
        <v>1.2999999999999998</v>
      </c>
      <c r="O390" s="23">
        <v>3.1000000000000005</v>
      </c>
      <c r="P390" s="23">
        <v>6.8999999999999986</v>
      </c>
      <c r="Q390" s="23">
        <v>0.1</v>
      </c>
      <c r="R390" s="23"/>
      <c r="S390" s="23">
        <v>228</v>
      </c>
      <c r="T390" s="14">
        <v>300.20688572464519</v>
      </c>
      <c r="U390" s="15">
        <v>38.722580645161294</v>
      </c>
      <c r="V390" s="15">
        <v>17.635483870967743</v>
      </c>
      <c r="W390" s="15"/>
      <c r="X390" s="15">
        <v>9.212903225806448</v>
      </c>
      <c r="Y390" s="15">
        <v>1.2903225806451613E-2</v>
      </c>
      <c r="Z390" s="15">
        <v>4.1935483870967738E-2</v>
      </c>
      <c r="AA390" s="15">
        <v>0.10000000000000002</v>
      </c>
      <c r="AB390" s="15">
        <v>0.22258064516129028</v>
      </c>
      <c r="AC390" s="15">
        <v>3.2258064516129032E-3</v>
      </c>
      <c r="AD390" s="15">
        <v>267.90431893959806</v>
      </c>
      <c r="AE390" s="15">
        <v>34.197524961176072</v>
      </c>
      <c r="AF390" s="15">
        <v>16.736477180524194</v>
      </c>
      <c r="AG390" s="15"/>
      <c r="AH390" s="15">
        <v>8.622436217768815</v>
      </c>
      <c r="AI390" s="15">
        <v>1.2692958837365591E-2</v>
      </c>
      <c r="AJ390" s="15">
        <v>3.4198334966397854E-2</v>
      </c>
      <c r="AK390" s="15">
        <v>8.2912798965053783E-2</v>
      </c>
      <c r="AL390" s="15">
        <v>0.19004308050403224</v>
      </c>
      <c r="AM390" s="15">
        <v>3.2258064516129032E-3</v>
      </c>
    </row>
    <row r="391" spans="1:39" x14ac:dyDescent="0.15">
      <c r="A391" s="20">
        <v>2025</v>
      </c>
      <c r="B391" s="20">
        <v>2</v>
      </c>
      <c r="C391" s="21">
        <v>45689</v>
      </c>
      <c r="D391" s="22">
        <v>111</v>
      </c>
      <c r="E391" s="22">
        <v>59552</v>
      </c>
      <c r="F391" s="22">
        <v>672</v>
      </c>
      <c r="G391" s="23">
        <v>1058.9000000000001</v>
      </c>
      <c r="H391" s="23">
        <v>473.39999999999975</v>
      </c>
      <c r="I391" s="23"/>
      <c r="J391" s="23">
        <v>518.4</v>
      </c>
      <c r="K391" s="23">
        <v>257.89999999999992</v>
      </c>
      <c r="L391" s="23">
        <v>10226</v>
      </c>
      <c r="M391" s="23">
        <v>0.30000000000000004</v>
      </c>
      <c r="N391" s="23">
        <v>0.9</v>
      </c>
      <c r="O391" s="23">
        <v>2.4000000000000004</v>
      </c>
      <c r="P391" s="23">
        <v>5.2</v>
      </c>
      <c r="Q391" s="23"/>
      <c r="R391" s="23"/>
      <c r="S391" s="23">
        <v>186.3</v>
      </c>
      <c r="T391" s="14">
        <v>294.08540411789284</v>
      </c>
      <c r="U391" s="15">
        <v>37.817857142857143</v>
      </c>
      <c r="V391" s="15">
        <v>16.907142857142848</v>
      </c>
      <c r="W391" s="15"/>
      <c r="X391" s="15">
        <v>9.2107142857142836</v>
      </c>
      <c r="Y391" s="15">
        <v>1.0714285714285716E-2</v>
      </c>
      <c r="Z391" s="15">
        <v>3.2142857142857147E-2</v>
      </c>
      <c r="AA391" s="15">
        <v>8.5714285714285729E-2</v>
      </c>
      <c r="AB391" s="15">
        <v>0.18571428571428572</v>
      </c>
      <c r="AC391" s="15"/>
      <c r="AD391" s="15">
        <v>260.94623674312112</v>
      </c>
      <c r="AE391" s="15">
        <v>33.165573990550591</v>
      </c>
      <c r="AF391" s="15">
        <v>16.013982990639878</v>
      </c>
      <c r="AG391" s="15"/>
      <c r="AH391" s="15">
        <v>8.5976654441815459</v>
      </c>
      <c r="AI391" s="15">
        <v>1.0714285714285716E-2</v>
      </c>
      <c r="AJ391" s="15">
        <v>2.5957680498511906E-2</v>
      </c>
      <c r="AK391" s="15">
        <v>7.2515898638392848E-2</v>
      </c>
      <c r="AL391" s="15">
        <v>0.16288894049107144</v>
      </c>
      <c r="AM391" s="15"/>
    </row>
    <row r="392" spans="1:39" x14ac:dyDescent="0.15">
      <c r="A392" s="20">
        <v>2025</v>
      </c>
      <c r="B392" s="20">
        <v>3</v>
      </c>
      <c r="C392" s="21">
        <v>45717</v>
      </c>
      <c r="D392" s="22">
        <v>111</v>
      </c>
      <c r="E392" s="22">
        <v>76660</v>
      </c>
      <c r="F392" s="22">
        <v>744</v>
      </c>
      <c r="G392" s="23">
        <v>1342.4999999999991</v>
      </c>
      <c r="H392" s="23">
        <v>563.39999999999986</v>
      </c>
      <c r="I392" s="23"/>
      <c r="J392" s="23">
        <v>676.60000000000036</v>
      </c>
      <c r="K392" s="23">
        <v>301.99999999999989</v>
      </c>
      <c r="L392" s="23">
        <v>11940</v>
      </c>
      <c r="M392" s="23">
        <v>0.60000000000000009</v>
      </c>
      <c r="N392" s="23">
        <v>1.1000000000000001</v>
      </c>
      <c r="O392" s="23">
        <v>2.9000000000000008</v>
      </c>
      <c r="P392" s="23">
        <v>5.4000000000000012</v>
      </c>
      <c r="Q392" s="23"/>
      <c r="R392" s="23"/>
      <c r="S392" s="23">
        <v>234.8</v>
      </c>
      <c r="T392" s="14">
        <v>331.79040649612881</v>
      </c>
      <c r="U392" s="15">
        <v>43.306451612903196</v>
      </c>
      <c r="V392" s="15">
        <v>18.174193548387091</v>
      </c>
      <c r="W392" s="15"/>
      <c r="X392" s="15">
        <v>9.7419354838709644</v>
      </c>
      <c r="Y392" s="15">
        <v>1.9354838709677424E-2</v>
      </c>
      <c r="Z392" s="15">
        <v>3.5483870967741936E-2</v>
      </c>
      <c r="AA392" s="15">
        <v>9.3548387096774224E-2</v>
      </c>
      <c r="AB392" s="15">
        <v>0.1741935483870968</v>
      </c>
      <c r="AC392" s="15"/>
      <c r="AD392" s="15">
        <v>298.02792272312189</v>
      </c>
      <c r="AE392" s="15">
        <v>38.568079068938154</v>
      </c>
      <c r="AF392" s="15">
        <v>17.273674832499996</v>
      </c>
      <c r="AG392" s="15"/>
      <c r="AH392" s="15">
        <v>9.1263671970766094</v>
      </c>
      <c r="AI392" s="15">
        <v>1.7741935483870968E-2</v>
      </c>
      <c r="AJ392" s="15">
        <v>3.0434894321236559E-2</v>
      </c>
      <c r="AK392" s="15">
        <v>8.0014360060483888E-2</v>
      </c>
      <c r="AL392" s="15">
        <v>0.14153888347446239</v>
      </c>
      <c r="AM392" s="15"/>
    </row>
    <row r="393" spans="1:39" x14ac:dyDescent="0.15">
      <c r="A393" s="24">
        <v>2025</v>
      </c>
      <c r="B393" s="24">
        <v>4</v>
      </c>
      <c r="C393" s="25">
        <v>45748</v>
      </c>
      <c r="D393" s="26">
        <v>110</v>
      </c>
      <c r="E393" s="26">
        <v>74698</v>
      </c>
      <c r="F393" s="26">
        <v>720</v>
      </c>
      <c r="G393" s="27">
        <v>1331.3</v>
      </c>
      <c r="H393" s="27">
        <v>540.99999999999989</v>
      </c>
      <c r="I393" s="27"/>
      <c r="J393" s="27">
        <v>627.79999999999984</v>
      </c>
      <c r="K393" s="27"/>
      <c r="L393" s="27"/>
      <c r="M393" s="27"/>
      <c r="N393" s="27"/>
      <c r="O393" s="27"/>
      <c r="P393" s="27"/>
      <c r="Q393" s="27"/>
      <c r="R393" s="27"/>
      <c r="S393" s="27">
        <v>199</v>
      </c>
      <c r="T393" s="14"/>
      <c r="U393" s="15">
        <v>44.376666666666665</v>
      </c>
      <c r="V393" s="15">
        <v>18.033333333333328</v>
      </c>
      <c r="W393" s="15"/>
      <c r="X393" s="15"/>
      <c r="Y393" s="15"/>
      <c r="Z393" s="15"/>
      <c r="AA393" s="15"/>
      <c r="AB393" s="15"/>
      <c r="AC393" s="15"/>
      <c r="AD393" s="15"/>
      <c r="AE393" s="15">
        <v>39.469578196069463</v>
      </c>
      <c r="AF393" s="15">
        <v>16.945407289368053</v>
      </c>
      <c r="AG393" s="15"/>
      <c r="AH393" s="15"/>
      <c r="AI393" s="15"/>
      <c r="AJ393" s="15"/>
      <c r="AK393" s="15"/>
      <c r="AL393" s="15"/>
      <c r="AM393" s="15"/>
    </row>
    <row r="394" spans="1:39" x14ac:dyDescent="0.15">
      <c r="A394" s="28"/>
      <c r="B394" s="28"/>
      <c r="C394" s="54">
        <v>49400</v>
      </c>
      <c r="D394" s="28"/>
      <c r="E394" s="28"/>
      <c r="F394" s="28"/>
      <c r="G394" s="28">
        <v>204.29</v>
      </c>
      <c r="H394" s="28">
        <v>97.23</v>
      </c>
      <c r="I394" s="28"/>
      <c r="J394" s="28"/>
      <c r="K394" s="28"/>
      <c r="L394" s="28"/>
      <c r="M394" s="28"/>
      <c r="N394" s="28"/>
      <c r="O394" s="28"/>
      <c r="P394" s="28"/>
      <c r="Q394" s="28"/>
      <c r="R394" s="28"/>
      <c r="S394" s="28"/>
      <c r="T394" s="28"/>
      <c r="U394" s="28">
        <v>6.8</v>
      </c>
      <c r="V394" s="28">
        <v>3.24</v>
      </c>
      <c r="W394" s="28"/>
      <c r="X394" s="28"/>
      <c r="Y394" s="28"/>
      <c r="Z394" s="28"/>
      <c r="AA394" s="28"/>
      <c r="AB394" s="28"/>
      <c r="AC394" s="28"/>
      <c r="AD394" s="28"/>
      <c r="AE394" s="28">
        <v>6.05</v>
      </c>
      <c r="AF394" s="28">
        <v>3.04</v>
      </c>
      <c r="AG394" s="28"/>
      <c r="AH394" s="28"/>
      <c r="AI394" s="28"/>
      <c r="AJ394" s="28"/>
      <c r="AK394" s="28"/>
      <c r="AL394" s="28"/>
      <c r="AM394" s="28"/>
    </row>
    <row r="395" spans="1:39" x14ac:dyDescent="0.15">
      <c r="A395" s="28"/>
      <c r="B395" s="28"/>
      <c r="C395" s="54">
        <v>45717</v>
      </c>
      <c r="D395" s="28"/>
      <c r="E395" s="28"/>
      <c r="F395" s="28"/>
      <c r="G395" s="28"/>
      <c r="H395" s="28"/>
      <c r="I395" s="28"/>
      <c r="J395" s="28"/>
      <c r="K395" s="28">
        <v>301.99999999999989</v>
      </c>
      <c r="L395" s="28"/>
      <c r="M395" s="28">
        <v>0.60000000000000009</v>
      </c>
      <c r="N395" s="28">
        <v>1.1000000000000001</v>
      </c>
      <c r="O395" s="28">
        <v>2.9000000000000008</v>
      </c>
      <c r="P395" s="28">
        <v>5.4000000000000012</v>
      </c>
      <c r="Q395" s="28"/>
      <c r="R395" s="28"/>
      <c r="S395" s="28"/>
      <c r="T395" s="28"/>
      <c r="U395" s="28"/>
      <c r="V395" s="28"/>
      <c r="W395" s="28"/>
      <c r="X395" s="28">
        <v>9.7419354838709644</v>
      </c>
      <c r="Y395" s="28">
        <v>1.9354838709677424E-2</v>
      </c>
      <c r="Z395" s="28">
        <v>3.5483870967741936E-2</v>
      </c>
      <c r="AA395" s="28">
        <v>9.3548387096774224E-2</v>
      </c>
      <c r="AB395" s="28">
        <v>0.1741935483870968</v>
      </c>
      <c r="AC395" s="28"/>
      <c r="AD395" s="28"/>
      <c r="AE395" s="28"/>
      <c r="AF395" s="28"/>
      <c r="AG395" s="28"/>
      <c r="AH395" s="28">
        <v>9.1263671970766094</v>
      </c>
      <c r="AI395" s="28">
        <v>1.7741935483870968E-2</v>
      </c>
      <c r="AJ395" s="28">
        <v>3.0434894321236559E-2</v>
      </c>
      <c r="AK395" s="28">
        <v>8.0014360060483888E-2</v>
      </c>
      <c r="AL395" s="28">
        <v>0.14153888347446239</v>
      </c>
      <c r="AM395" s="28"/>
    </row>
    <row r="396" spans="1:39" x14ac:dyDescent="0.15">
      <c r="A396" s="28"/>
      <c r="B396" s="28"/>
      <c r="C396" s="54">
        <v>49369</v>
      </c>
      <c r="D396" s="28"/>
      <c r="E396" s="28"/>
      <c r="F396" s="28"/>
      <c r="G396" s="28"/>
      <c r="H396" s="28"/>
      <c r="I396" s="28"/>
      <c r="J396" s="28"/>
      <c r="K396" s="28">
        <v>60.6</v>
      </c>
      <c r="L396" s="28"/>
      <c r="M396" s="28">
        <v>0.13</v>
      </c>
      <c r="N396" s="28">
        <v>0.11</v>
      </c>
      <c r="O396" s="28">
        <v>0.39</v>
      </c>
      <c r="P396" s="28">
        <v>0.85</v>
      </c>
      <c r="Q396" s="28"/>
      <c r="R396" s="28"/>
      <c r="S396" s="28"/>
      <c r="T396" s="28"/>
      <c r="U396" s="28"/>
      <c r="V396" s="28"/>
      <c r="W396" s="28"/>
      <c r="X396" s="28">
        <v>1.95</v>
      </c>
      <c r="Y396" s="28">
        <v>1E-4</v>
      </c>
      <c r="Z396" s="28">
        <v>1E-4</v>
      </c>
      <c r="AA396" s="28">
        <v>0.01</v>
      </c>
      <c r="AB396" s="28">
        <v>0.02</v>
      </c>
      <c r="AC396" s="28"/>
      <c r="AD396" s="28"/>
      <c r="AE396" s="28"/>
      <c r="AF396" s="28"/>
      <c r="AG396" s="28"/>
      <c r="AH396" s="28">
        <v>1.83</v>
      </c>
      <c r="AI396" s="28">
        <v>1E-4</v>
      </c>
      <c r="AJ396" s="28">
        <v>1E-4</v>
      </c>
      <c r="AK396" s="28">
        <v>0.01</v>
      </c>
      <c r="AL396" s="28">
        <v>0.02</v>
      </c>
      <c r="AM396" s="28"/>
    </row>
  </sheetData>
  <sheetProtection algorithmName="SHA-512" hashValue="4LcnfvgyeKLxuFhefJohCRwfI/i2KPF7mzAwEFK1BsYkPgN49HEFNfon/x6dxNDlmPYUzQpINTdQ8XaBUfSvHA==" saltValue="669asYzPgTGS42pfTa/q/A==" spinCount="100000" sheet="1" objects="1" scenarios="1" formatCells="0" formatColumns="0" formatRows="0" insertColumns="0" insertRows="0" deleteColumns="0" deleteRows="0" sort="0" autoFilter="0"/>
  <autoFilter ref="A5:AM393" xr:uid="{F3505E69-BB54-4C56-A07F-BD3612577F6A}"/>
  <pageMargins left="0.23622047244094502" right="0.23622047244094502" top="0.74803149606299202" bottom="0.74803149606299202" header="0.31496062992126" footer="0.31496062992126"/>
  <pageSetup paperSize="5" fitToWidth="0" fitToHeight="0" pageOrder="overThenDown" orientation="landscape" horizontalDpi="300" verticalDpi="300" r:id="rId1"/>
  <headerFooter>
    <oddFooter>&amp;CPage &amp;P of &amp;N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98190-D834-4490-AF1D-3DDD0FE0712D}">
  <sheetPr codeName="Sheet2"/>
  <dimension ref="A1:W92"/>
  <sheetViews>
    <sheetView workbookViewId="0">
      <pane xSplit="1" ySplit="10" topLeftCell="B11" activePane="bottomRight" state="frozenSplit"/>
      <selection pane="topRight" activeCell="B1" sqref="B1"/>
      <selection pane="bottomLeft" activeCell="A11" sqref="A11"/>
      <selection pane="bottomRight" activeCell="A11" sqref="A11"/>
    </sheetView>
  </sheetViews>
  <sheetFormatPr defaultRowHeight="10.5" x14ac:dyDescent="0.15"/>
  <cols>
    <col min="1" max="1" width="11.7109375" style="1" customWidth="1"/>
    <col min="2" max="5" width="12.42578125" style="1" customWidth="1"/>
    <col min="6" max="6" width="13.85546875" style="1" customWidth="1"/>
    <col min="7" max="16" width="12.42578125" style="1" customWidth="1"/>
    <col min="17" max="17" width="13.85546875" style="1" customWidth="1"/>
    <col min="18" max="23" width="12.42578125" style="1" customWidth="1"/>
    <col min="24" max="16384" width="9.140625" style="1"/>
  </cols>
  <sheetData>
    <row r="1" spans="1:23" x14ac:dyDescent="0.15">
      <c r="A1" s="2"/>
      <c r="B1" s="2"/>
      <c r="C1" s="2"/>
      <c r="D1" s="2"/>
      <c r="E1" s="2"/>
      <c r="F1" s="2"/>
      <c r="G1" s="2"/>
      <c r="H1" s="2"/>
      <c r="I1" s="2"/>
      <c r="J1" s="2"/>
      <c r="K1" s="2"/>
      <c r="L1" s="2"/>
      <c r="M1" s="2"/>
      <c r="N1" s="2"/>
      <c r="O1" s="2"/>
      <c r="P1" s="2"/>
      <c r="Q1" s="2"/>
      <c r="R1" s="2"/>
      <c r="S1" s="2"/>
      <c r="T1" s="2"/>
      <c r="U1" s="2"/>
      <c r="V1" s="2"/>
      <c r="W1" s="3" t="s">
        <v>0</v>
      </c>
    </row>
    <row r="2" spans="1:23" ht="15" x14ac:dyDescent="0.2">
      <c r="A2" s="2"/>
      <c r="B2" s="2"/>
      <c r="C2" s="2"/>
      <c r="D2" s="2"/>
      <c r="E2" s="2"/>
      <c r="F2" s="2"/>
      <c r="G2" s="2"/>
      <c r="H2" s="2"/>
      <c r="I2" s="2"/>
      <c r="J2" s="2"/>
      <c r="K2" s="2"/>
      <c r="L2" s="2"/>
      <c r="M2" s="2"/>
      <c r="N2" s="2"/>
      <c r="O2" s="2"/>
      <c r="P2" s="2"/>
      <c r="Q2" s="2"/>
      <c r="R2" s="2"/>
      <c r="S2" s="2"/>
      <c r="T2" s="2"/>
      <c r="U2" s="2"/>
      <c r="V2" s="2"/>
      <c r="W2" s="4" t="s">
        <v>3</v>
      </c>
    </row>
    <row r="3" spans="1:23" ht="11.25" thickBot="1" x14ac:dyDescent="0.2">
      <c r="A3" s="5"/>
      <c r="B3" s="5"/>
      <c r="C3" s="5"/>
      <c r="D3" s="5"/>
      <c r="E3" s="5"/>
      <c r="F3" s="5"/>
      <c r="G3" s="5"/>
      <c r="H3" s="5"/>
      <c r="I3" s="5"/>
      <c r="J3" s="5"/>
      <c r="K3" s="5"/>
      <c r="L3" s="5"/>
      <c r="M3" s="5"/>
      <c r="N3" s="5"/>
      <c r="O3" s="5"/>
      <c r="P3" s="5"/>
      <c r="Q3" s="5"/>
      <c r="R3" s="5"/>
      <c r="S3" s="5"/>
      <c r="T3" s="5"/>
      <c r="U3" s="5"/>
      <c r="V3" s="5"/>
      <c r="W3" s="32" t="s">
        <v>38</v>
      </c>
    </row>
    <row r="4" spans="1:23" x14ac:dyDescent="0.15">
      <c r="A4" s="7" t="s">
        <v>39</v>
      </c>
      <c r="B4" s="2"/>
      <c r="C4" s="2"/>
      <c r="D4" s="2"/>
      <c r="E4" s="2"/>
      <c r="F4" s="2"/>
      <c r="G4" s="2"/>
      <c r="H4" s="2"/>
      <c r="I4" s="2"/>
      <c r="J4" s="2"/>
      <c r="K4" s="2"/>
      <c r="L4" s="2"/>
      <c r="M4" s="2"/>
      <c r="N4" s="2"/>
      <c r="O4" s="2"/>
      <c r="P4" s="2"/>
      <c r="Q4" s="2"/>
      <c r="R4" s="2"/>
      <c r="S4" s="2"/>
      <c r="T4" s="2"/>
      <c r="U4" s="2"/>
      <c r="V4" s="2"/>
      <c r="W4" s="6" t="s">
        <v>1</v>
      </c>
    </row>
    <row r="5" spans="1:23" x14ac:dyDescent="0.15">
      <c r="A5" s="7" t="s">
        <v>40</v>
      </c>
      <c r="B5" s="2" t="s">
        <v>43</v>
      </c>
      <c r="C5" s="2"/>
      <c r="D5" s="2"/>
      <c r="E5" s="29">
        <v>60</v>
      </c>
      <c r="F5" s="2" t="s">
        <v>47</v>
      </c>
      <c r="G5" s="2"/>
      <c r="H5" s="29">
        <v>50</v>
      </c>
      <c r="I5" s="2"/>
      <c r="J5" s="33" t="s">
        <v>49</v>
      </c>
      <c r="K5" s="30">
        <v>0</v>
      </c>
      <c r="L5" s="2"/>
      <c r="M5" s="2"/>
      <c r="N5" s="2"/>
      <c r="O5" s="2"/>
      <c r="P5" s="2"/>
      <c r="Q5" s="2"/>
      <c r="R5" s="2"/>
      <c r="S5" s="2"/>
      <c r="T5" s="2"/>
      <c r="U5" s="2"/>
      <c r="V5" s="2"/>
      <c r="W5" s="2"/>
    </row>
    <row r="6" spans="1:23" x14ac:dyDescent="0.15">
      <c r="A6" s="7" t="s">
        <v>41</v>
      </c>
      <c r="B6" s="2" t="s">
        <v>44</v>
      </c>
      <c r="C6" s="2"/>
      <c r="D6" s="2"/>
      <c r="E6" s="29">
        <v>70</v>
      </c>
      <c r="F6" s="2" t="s">
        <v>47</v>
      </c>
      <c r="G6" s="2"/>
      <c r="H6" s="29">
        <v>50</v>
      </c>
      <c r="I6" s="2"/>
      <c r="J6" s="33" t="s">
        <v>50</v>
      </c>
      <c r="K6" s="30">
        <v>0</v>
      </c>
      <c r="L6" s="2"/>
      <c r="M6" s="2"/>
      <c r="N6" s="2"/>
      <c r="O6" s="2"/>
      <c r="P6" s="2"/>
      <c r="Q6" s="2"/>
      <c r="R6" s="2"/>
      <c r="S6" s="2"/>
      <c r="T6" s="2"/>
      <c r="U6" s="2"/>
      <c r="V6" s="2"/>
      <c r="W6" s="2"/>
    </row>
    <row r="7" spans="1:23" x14ac:dyDescent="0.15">
      <c r="A7" s="7" t="s">
        <v>42</v>
      </c>
      <c r="B7" s="2" t="s">
        <v>45</v>
      </c>
      <c r="C7" s="2"/>
      <c r="D7" s="2"/>
      <c r="E7" s="29">
        <v>3</v>
      </c>
      <c r="F7" s="2" t="s">
        <v>48</v>
      </c>
      <c r="G7" s="2"/>
      <c r="H7" s="29">
        <v>2.5</v>
      </c>
      <c r="I7" s="2"/>
      <c r="J7" s="33" t="s">
        <v>51</v>
      </c>
      <c r="K7" s="31" t="s">
        <v>52</v>
      </c>
      <c r="L7" s="2"/>
      <c r="M7" s="2"/>
      <c r="N7" s="2"/>
      <c r="O7" s="2"/>
      <c r="P7" s="2"/>
      <c r="Q7" s="2"/>
      <c r="R7" s="2"/>
      <c r="S7" s="2"/>
      <c r="T7" s="2"/>
      <c r="U7" s="2"/>
      <c r="V7" s="2"/>
      <c r="W7" s="2"/>
    </row>
    <row r="8" spans="1:23" x14ac:dyDescent="0.15">
      <c r="A8" s="2"/>
      <c r="B8" s="2" t="s">
        <v>46</v>
      </c>
      <c r="C8" s="2"/>
      <c r="D8" s="2"/>
      <c r="E8" s="30">
        <v>1.4</v>
      </c>
      <c r="F8" s="2"/>
      <c r="G8" s="2"/>
      <c r="H8" s="2"/>
      <c r="I8" s="2"/>
      <c r="J8" s="2"/>
      <c r="K8" s="2"/>
      <c r="L8" s="2"/>
      <c r="M8" s="2"/>
      <c r="N8" s="2"/>
      <c r="O8" s="2"/>
      <c r="P8" s="2"/>
      <c r="Q8" s="2"/>
      <c r="R8" s="2"/>
      <c r="S8" s="2"/>
      <c r="T8" s="2"/>
      <c r="U8" s="2"/>
      <c r="V8" s="2"/>
      <c r="W8" s="2"/>
    </row>
    <row r="9" spans="1:23" x14ac:dyDescent="0.15">
      <c r="A9" s="2"/>
      <c r="B9" s="2"/>
      <c r="C9" s="2"/>
      <c r="D9" s="2"/>
      <c r="E9" s="2"/>
      <c r="F9" s="2"/>
      <c r="G9" s="2"/>
      <c r="H9" s="2"/>
      <c r="I9" s="2"/>
      <c r="J9" s="2"/>
      <c r="K9" s="2"/>
      <c r="L9" s="2"/>
      <c r="M9" s="2"/>
      <c r="N9" s="2"/>
      <c r="O9" s="2"/>
      <c r="P9" s="2"/>
      <c r="Q9" s="2"/>
      <c r="R9" s="2"/>
      <c r="S9" s="2"/>
      <c r="T9" s="2"/>
      <c r="U9" s="2"/>
      <c r="V9" s="2"/>
      <c r="W9" s="2"/>
    </row>
    <row r="10" spans="1:23" ht="31.5" x14ac:dyDescent="0.15">
      <c r="A10" s="34" t="s">
        <v>6</v>
      </c>
      <c r="B10" s="35" t="s">
        <v>53</v>
      </c>
      <c r="C10" s="8" t="s">
        <v>54</v>
      </c>
      <c r="D10" s="8" t="s">
        <v>55</v>
      </c>
      <c r="E10" s="8" t="s">
        <v>56</v>
      </c>
      <c r="F10" s="8" t="s">
        <v>57</v>
      </c>
      <c r="G10" s="8" t="s">
        <v>58</v>
      </c>
      <c r="H10" s="8" t="s">
        <v>59</v>
      </c>
      <c r="I10" s="8" t="s">
        <v>60</v>
      </c>
      <c r="J10" s="8" t="s">
        <v>61</v>
      </c>
      <c r="K10" s="8" t="s">
        <v>62</v>
      </c>
      <c r="L10" s="36" t="s">
        <v>63</v>
      </c>
      <c r="M10" s="37" t="s">
        <v>64</v>
      </c>
      <c r="N10" s="8" t="s">
        <v>65</v>
      </c>
      <c r="O10" s="8" t="s">
        <v>66</v>
      </c>
      <c r="P10" s="8" t="s">
        <v>67</v>
      </c>
      <c r="Q10" s="8" t="s">
        <v>68</v>
      </c>
      <c r="R10" s="8" t="s">
        <v>69</v>
      </c>
      <c r="S10" s="8" t="s">
        <v>70</v>
      </c>
      <c r="T10" s="8" t="s">
        <v>71</v>
      </c>
      <c r="U10" s="8" t="s">
        <v>72</v>
      </c>
      <c r="V10" s="8" t="s">
        <v>73</v>
      </c>
      <c r="W10" s="8" t="s">
        <v>74</v>
      </c>
    </row>
    <row r="11" spans="1:23" x14ac:dyDescent="0.15">
      <c r="A11" s="38" t="s">
        <v>75</v>
      </c>
      <c r="B11" s="39">
        <v>11061.755555659898</v>
      </c>
      <c r="C11" s="40">
        <v>0</v>
      </c>
      <c r="D11" s="40">
        <v>4592.8574933856771</v>
      </c>
      <c r="E11" s="40">
        <v>0</v>
      </c>
      <c r="F11" s="40">
        <v>1921.4156581266909</v>
      </c>
      <c r="G11" s="40">
        <v>3.0956891315922133</v>
      </c>
      <c r="H11" s="40">
        <v>7.4669540787959887</v>
      </c>
      <c r="I11" s="40">
        <v>21.352933568398957</v>
      </c>
      <c r="J11" s="40">
        <v>44.906360120094504</v>
      </c>
      <c r="K11" s="41">
        <f>IF(K$7="Yes",(B11+G11+H11+I11+J11)*6.2905*(E$6*E$8-H$6)+C11*6.2905*(E$5*E$8-H$5)+F11*35.31658*(E$7*E$8-H$7),(B11+E11)*6.2905*(E$6*E$8-H$6)+C11*6.2905*(E$5*E$8-H$5)+D11*35.31658*(E$7*E$8-H$7))</f>
        <v>3478584.9530790914</v>
      </c>
      <c r="L11" s="42">
        <f>K11</f>
        <v>3478584.9530790914</v>
      </c>
      <c r="M11" s="43">
        <v>9950.8316057611137</v>
      </c>
      <c r="N11" s="40">
        <v>0</v>
      </c>
      <c r="O11" s="40">
        <v>4374.5420738956573</v>
      </c>
      <c r="P11" s="40">
        <v>0</v>
      </c>
      <c r="Q11" s="40">
        <v>1791.9297413835009</v>
      </c>
      <c r="R11" s="40">
        <v>2.8820912784565267</v>
      </c>
      <c r="S11" s="40">
        <v>6.3469421448673469</v>
      </c>
      <c r="T11" s="40">
        <v>18.449118594268135</v>
      </c>
      <c r="U11" s="40">
        <v>38.133571841716083</v>
      </c>
      <c r="V11" s="41">
        <f>IF(K$7="Yes",(M11+R11+S11+T11+U11)*6.2905*(E$6*E$8-H$6)+N11*6.2905*(E$5*E$8-H$5)+Q11*35.31658*(E$7*E$8-H$7),(M11+P11)*6.2905*(E$6*E$8-H$6)+N11*6.2905*(E$5*E$8-H$5)+O11*35.31658*(E$7*E$8-H$7))</f>
        <v>3132049.564631023</v>
      </c>
      <c r="W11" s="41">
        <f>V11</f>
        <v>3132049.564631023</v>
      </c>
    </row>
    <row r="12" spans="1:23" x14ac:dyDescent="0.15">
      <c r="A12" s="44">
        <v>2026</v>
      </c>
      <c r="B12" s="45">
        <v>16889.925750089111</v>
      </c>
      <c r="C12" s="22">
        <v>0</v>
      </c>
      <c r="D12" s="22">
        <v>7061.7494076570201</v>
      </c>
      <c r="E12" s="22">
        <v>0</v>
      </c>
      <c r="F12" s="22">
        <v>3580.0801445196976</v>
      </c>
      <c r="G12" s="22">
        <v>5.8259411332918241</v>
      </c>
      <c r="H12" s="22">
        <v>12.777391519684132</v>
      </c>
      <c r="I12" s="22">
        <v>36.307793385887216</v>
      </c>
      <c r="J12" s="22">
        <v>80.331593992062295</v>
      </c>
      <c r="K12" s="46">
        <f>IF(K$7="Yes",(B12+G12+H12+I12+J12)*6.2905*(E$6*E$8-H$6)+C12*6.2905*(E$5*E$8-H$5)+F12*35.31658*(E$7*E$8-H$7),(B12+E12)*6.2905*(E$6*E$8-H$6)+C12*6.2905*(E$5*E$8-H$5)+D12*35.31658*(E$7*E$8-H$7))</f>
        <v>5355588.9861535039</v>
      </c>
      <c r="L12" s="47">
        <f>K12/IF(K$5="",1,((1+K$5/100)^(A12-2025)))*IF(K$6="",1,((1+K$6/100)^(A12-2025)))</f>
        <v>5355588.9861535039</v>
      </c>
      <c r="M12" s="48">
        <v>15389.157865936875</v>
      </c>
      <c r="N12" s="22">
        <v>0</v>
      </c>
      <c r="O12" s="22">
        <v>6771.5729846799522</v>
      </c>
      <c r="P12" s="22">
        <v>0</v>
      </c>
      <c r="Q12" s="22">
        <v>3351.204636008094</v>
      </c>
      <c r="R12" s="22">
        <v>5.4061584262245654</v>
      </c>
      <c r="S12" s="22">
        <v>11.010166107411331</v>
      </c>
      <c r="T12" s="22">
        <v>31.049269285638179</v>
      </c>
      <c r="U12" s="22">
        <v>68.191657714305236</v>
      </c>
      <c r="V12" s="46">
        <f>IF(K$7="Yes",(M12+R12+S12+T12+U12)*6.2905*(E$6*E$8-H$6)+N12*6.2905*(E$5*E$8-H$5)+Q12*35.31658*(E$7*E$8-H$7),(M12+P12)*6.2905*(E$6*E$8-H$6)+N12*6.2905*(E$5*E$8-H$5)+O12*35.31658*(E$7*E$8-H$7))</f>
        <v>4882786.1430902155</v>
      </c>
      <c r="W12" s="46">
        <f>V12/IF(K$5="",1,((1+K$5/100)^(A12-2025)))*IF(K$6="",1,((1+K$6/100)^(A12-2025)))</f>
        <v>4882786.1430902155</v>
      </c>
    </row>
    <row r="13" spans="1:23" x14ac:dyDescent="0.15">
      <c r="A13" s="44">
        <v>2027</v>
      </c>
      <c r="B13" s="45">
        <v>13194.95451800145</v>
      </c>
      <c r="C13" s="22">
        <v>0</v>
      </c>
      <c r="D13" s="22">
        <v>5414.9363843762076</v>
      </c>
      <c r="E13" s="22">
        <v>0</v>
      </c>
      <c r="F13" s="22">
        <v>2294.4500186874466</v>
      </c>
      <c r="G13" s="22">
        <v>3.9187593290388678</v>
      </c>
      <c r="H13" s="22">
        <v>7.3017897758778387</v>
      </c>
      <c r="I13" s="22">
        <v>20.852973251645423</v>
      </c>
      <c r="J13" s="22">
        <v>49.37247782386094</v>
      </c>
      <c r="K13" s="46">
        <f>IF(K$7="Yes",(B13+G13+H13+I13+J13)*6.2905*(E$6*E$8-H$6)+C13*6.2905*(E$5*E$8-H$5)+F13*35.31658*(E$7*E$8-H$7),(B13+E13)*6.2905*(E$6*E$8-H$6)+C13*6.2905*(E$5*E$8-H$5)+D13*35.31658*(E$7*E$8-H$7))</f>
        <v>4146484.095051568</v>
      </c>
      <c r="L13" s="47">
        <f>K13/IF(K$5="",1,((1+K$5/100)^(A13-2025)))*IF(K$6="",1,((1+K$6/100)^(A13-2025)))</f>
        <v>4146484.095051568</v>
      </c>
      <c r="M13" s="48">
        <v>11864.678737743932</v>
      </c>
      <c r="N13" s="22">
        <v>0</v>
      </c>
      <c r="O13" s="22">
        <v>5175.9193537858328</v>
      </c>
      <c r="P13" s="22">
        <v>0</v>
      </c>
      <c r="Q13" s="22">
        <v>2155.3482237311318</v>
      </c>
      <c r="R13" s="22">
        <v>3.6148507604344564</v>
      </c>
      <c r="S13" s="22">
        <v>6.3542170518900853</v>
      </c>
      <c r="T13" s="22">
        <v>17.403200536230955</v>
      </c>
      <c r="U13" s="22">
        <v>41.738027328332393</v>
      </c>
      <c r="V13" s="46">
        <f>IF(K$7="Yes",(M13+R13+S13+T13+U13)*6.2905*(E$6*E$8-H$6)+N13*6.2905*(E$5*E$8-H$5)+Q13*35.31658*(E$7*E$8-H$7),(M13+P13)*6.2905*(E$6*E$8-H$6)+N13*6.2905*(E$5*E$8-H$5)+O13*35.31658*(E$7*E$8-H$7))</f>
        <v>3732739.193458355</v>
      </c>
      <c r="W13" s="46">
        <f>V13/IF(K$5="",1,((1+K$5/100)^(A13-2025)))*IF(K$6="",1,((1+K$6/100)^(A13-2025)))</f>
        <v>3732739.193458355</v>
      </c>
    </row>
    <row r="14" spans="1:23" x14ac:dyDescent="0.15">
      <c r="A14" s="44">
        <v>2028</v>
      </c>
      <c r="B14" s="45">
        <v>11483.404226954368</v>
      </c>
      <c r="C14" s="22">
        <v>0</v>
      </c>
      <c r="D14" s="22">
        <v>4702.47566946397</v>
      </c>
      <c r="E14" s="22">
        <v>0</v>
      </c>
      <c r="F14" s="22">
        <v>2049.0526480813669</v>
      </c>
      <c r="G14" s="22">
        <v>3.6005027558804321</v>
      </c>
      <c r="H14" s="22">
        <v>6.1150181867152522</v>
      </c>
      <c r="I14" s="22">
        <v>17.503702972001005</v>
      </c>
      <c r="J14" s="22">
        <v>43.057185913194246</v>
      </c>
      <c r="K14" s="46">
        <f>IF(K$7="Yes",(B14+G14+H14+I14+J14)*6.2905*(E$6*E$8-H$6)+C14*6.2905*(E$5*E$8-H$5)+F14*35.31658*(E$7*E$8-H$7),(B14+E14)*6.2905*(E$6*E$8-H$6)+C14*6.2905*(E$5*E$8-H$5)+D14*35.31658*(E$7*E$8-H$7))</f>
        <v>3611585.9502018536</v>
      </c>
      <c r="L14" s="47">
        <f>K14/IF(K$5="",1,((1+K$5/100)^(A14-2025)))*IF(K$6="",1,((1+K$6/100)^(A14-2025)))</f>
        <v>3611585.9502018536</v>
      </c>
      <c r="M14" s="48">
        <v>10295.480344481855</v>
      </c>
      <c r="N14" s="22">
        <v>0</v>
      </c>
      <c r="O14" s="22">
        <v>4499.0029790626431</v>
      </c>
      <c r="P14" s="22">
        <v>0</v>
      </c>
      <c r="Q14" s="22">
        <v>1930.5038816301985</v>
      </c>
      <c r="R14" s="22">
        <v>3.3047106787801201</v>
      </c>
      <c r="S14" s="22">
        <v>5.3202943736253445</v>
      </c>
      <c r="T14" s="22">
        <v>14.351105219390016</v>
      </c>
      <c r="U14" s="22">
        <v>36.275075421629879</v>
      </c>
      <c r="V14" s="46">
        <f>IF(K$7="Yes",(M14+R14+S14+T14+U14)*6.2905*(E$6*E$8-H$6)+N14*6.2905*(E$5*E$8-H$5)+Q14*35.31658*(E$7*E$8-H$7),(M14+P14)*6.2905*(E$6*E$8-H$6)+N14*6.2905*(E$5*E$8-H$5)+O14*35.31658*(E$7*E$8-H$7))</f>
        <v>3242453.0082662809</v>
      </c>
      <c r="W14" s="46">
        <f>V14/IF(K$5="",1,((1+K$5/100)^(A14-2025)))*IF(K$6="",1,((1+K$6/100)^(A14-2025)))</f>
        <v>3242453.0082662809</v>
      </c>
    </row>
    <row r="15" spans="1:23" x14ac:dyDescent="0.15">
      <c r="A15" s="44">
        <v>2029</v>
      </c>
      <c r="B15" s="45">
        <v>9963.0417591270671</v>
      </c>
      <c r="C15" s="22">
        <v>0</v>
      </c>
      <c r="D15" s="22">
        <v>4080.2961661036152</v>
      </c>
      <c r="E15" s="22">
        <v>0</v>
      </c>
      <c r="F15" s="22">
        <v>1859.6527575697446</v>
      </c>
      <c r="G15" s="22">
        <v>3.3108396628587302</v>
      </c>
      <c r="H15" s="22">
        <v>5.2169373924601663</v>
      </c>
      <c r="I15" s="22">
        <v>15.233750132923984</v>
      </c>
      <c r="J15" s="22">
        <v>38.220477004677612</v>
      </c>
      <c r="K15" s="46">
        <f>IF(K$7="Yes",(B15+G15+H15+I15+J15)*6.2905*(E$6*E$8-H$6)+C15*6.2905*(E$5*E$8-H$5)+F15*35.31658*(E$7*E$8-H$7),(B15+E15)*6.2905*(E$6*E$8-H$6)+C15*6.2905*(E$5*E$8-H$5)+D15*35.31658*(E$7*E$8-H$7))</f>
        <v>3138645.9533462757</v>
      </c>
      <c r="L15" s="47">
        <f>K15/IF(K$5="",1,((1+K$5/100)^(A15-2025)))*IF(K$6="",1,((1+K$6/100)^(A15-2025)))</f>
        <v>3138645.9533462757</v>
      </c>
      <c r="M15" s="48">
        <v>8897.273992158589</v>
      </c>
      <c r="N15" s="22">
        <v>0</v>
      </c>
      <c r="O15" s="22">
        <v>3902.7730851605957</v>
      </c>
      <c r="P15" s="22">
        <v>0</v>
      </c>
      <c r="Q15" s="22">
        <v>1756.6505041012465</v>
      </c>
      <c r="R15" s="22">
        <v>3.0228796572278078</v>
      </c>
      <c r="S15" s="22">
        <v>4.5225091980038314</v>
      </c>
      <c r="T15" s="22">
        <v>12.336948717134252</v>
      </c>
      <c r="U15" s="22">
        <v>32.108028443187905</v>
      </c>
      <c r="V15" s="46">
        <f>IF(K$7="Yes",(M15+R15+S15+T15+U15)*6.2905*(E$6*E$8-H$6)+N15*6.2905*(E$5*E$8-H$5)+Q15*35.31658*(E$7*E$8-H$7),(M15+P15)*6.2905*(E$6*E$8-H$6)+N15*6.2905*(E$5*E$8-H$5)+O15*35.31658*(E$7*E$8-H$7))</f>
        <v>2807642.7870667581</v>
      </c>
      <c r="W15" s="46">
        <f>V15/IF(K$5="",1,((1+K$5/100)^(A15-2025)))*IF(K$6="",1,((1+K$6/100)^(A15-2025)))</f>
        <v>2807642.7870667581</v>
      </c>
    </row>
    <row r="16" spans="1:23" x14ac:dyDescent="0.15">
      <c r="A16" s="44">
        <v>2030</v>
      </c>
      <c r="B16" s="45">
        <v>8782.1113579740777</v>
      </c>
      <c r="C16" s="22">
        <v>0</v>
      </c>
      <c r="D16" s="22">
        <v>3658.5459960318512</v>
      </c>
      <c r="E16" s="22">
        <v>0</v>
      </c>
      <c r="F16" s="22">
        <v>1707.2109005226373</v>
      </c>
      <c r="G16" s="22">
        <v>3.0471135803689435</v>
      </c>
      <c r="H16" s="22">
        <v>4.5203325090731497</v>
      </c>
      <c r="I16" s="22">
        <v>13.507879242064206</v>
      </c>
      <c r="J16" s="22">
        <v>34.315232433890166</v>
      </c>
      <c r="K16" s="46">
        <f>IF(K$7="Yes",(B16+G16+H16+I16+J16)*6.2905*(E$6*E$8-H$6)+C16*6.2905*(E$5*E$8-H$5)+F16*35.31658*(E$7*E$8-H$7),(B16+E16)*6.2905*(E$6*E$8-H$6)+C16*6.2905*(E$5*E$8-H$5)+D16*35.31658*(E$7*E$8-H$7))</f>
        <v>2770928.5240328452</v>
      </c>
      <c r="L16" s="47">
        <f>K16/IF(K$5="",1,((1+K$5/100)^(A16-2025)))*IF(K$6="",1,((1+K$6/100)^(A16-2025)))</f>
        <v>2770928.5240328452</v>
      </c>
      <c r="M16" s="48">
        <v>7822.1763069480266</v>
      </c>
      <c r="N16" s="22">
        <v>0</v>
      </c>
      <c r="O16" s="22">
        <v>3501.9478272765273</v>
      </c>
      <c r="P16" s="22">
        <v>0</v>
      </c>
      <c r="Q16" s="22">
        <v>1617.1696219475268</v>
      </c>
      <c r="R16" s="22">
        <v>2.7667153168478729</v>
      </c>
      <c r="S16" s="22">
        <v>3.8968625541138788</v>
      </c>
      <c r="T16" s="22">
        <v>10.838750671572786</v>
      </c>
      <c r="U16" s="22">
        <v>28.74619057905085</v>
      </c>
      <c r="V16" s="46">
        <f>IF(K$7="Yes",(M16+R16+S16+T16+U16)*6.2905*(E$6*E$8-H$6)+N16*6.2905*(E$5*E$8-H$5)+Q16*35.31658*(E$7*E$8-H$7),(M16+P16)*6.2905*(E$6*E$8-H$6)+N16*6.2905*(E$5*E$8-H$5)+O16*35.31658*(E$7*E$8-H$7))</f>
        <v>2472915.596238798</v>
      </c>
      <c r="W16" s="46">
        <f>V16/IF(K$5="",1,((1+K$5/100)^(A16-2025)))*IF(K$6="",1,((1+K$6/100)^(A16-2025)))</f>
        <v>2472915.596238798</v>
      </c>
    </row>
    <row r="17" spans="1:23" x14ac:dyDescent="0.15">
      <c r="A17" s="44">
        <v>2031</v>
      </c>
      <c r="B17" s="45">
        <v>7745.9426735835614</v>
      </c>
      <c r="C17" s="22">
        <v>0</v>
      </c>
      <c r="D17" s="22">
        <v>3282.6363902041985</v>
      </c>
      <c r="E17" s="22">
        <v>0</v>
      </c>
      <c r="F17" s="22">
        <v>1570.6392685162559</v>
      </c>
      <c r="G17" s="22">
        <v>2.8069180045057758</v>
      </c>
      <c r="H17" s="22">
        <v>3.9705804937088689</v>
      </c>
      <c r="I17" s="22">
        <v>12.128340134018069</v>
      </c>
      <c r="J17" s="22">
        <v>30.749126500494853</v>
      </c>
      <c r="K17" s="46">
        <f>IF(K$7="Yes",(B17+G17+H17+I17+J17)*6.2905*(E$6*E$8-H$6)+C17*6.2905*(E$5*E$8-H$5)+F17*35.31658*(E$7*E$8-H$7),(B17+E17)*6.2905*(E$6*E$8-H$6)+C17*6.2905*(E$5*E$8-H$5)+D17*35.31658*(E$7*E$8-H$7))</f>
        <v>2448132.2659666333</v>
      </c>
      <c r="L17" s="47">
        <f>K17/IF(K$5="",1,((1+K$5/100)^(A17-2025)))*IF(K$6="",1,((1+K$6/100)^(A17-2025)))</f>
        <v>2448132.2659666333</v>
      </c>
      <c r="M17" s="48">
        <v>6877.0078793851198</v>
      </c>
      <c r="N17" s="22">
        <v>0</v>
      </c>
      <c r="O17" s="22">
        <v>3143.6923868891745</v>
      </c>
      <c r="P17" s="22">
        <v>0</v>
      </c>
      <c r="Q17" s="22">
        <v>1491.5323430955391</v>
      </c>
      <c r="R17" s="22">
        <v>2.5338243547411743</v>
      </c>
      <c r="S17" s="22">
        <v>3.400303240716116</v>
      </c>
      <c r="T17" s="22">
        <v>9.6626984074531261</v>
      </c>
      <c r="U17" s="22">
        <v>25.631303029543602</v>
      </c>
      <c r="V17" s="46">
        <f>IF(K$7="Yes",(M17+R17+S17+T17+U17)*6.2905*(E$6*E$8-H$6)+N17*6.2905*(E$5*E$8-H$5)+Q17*35.31658*(E$7*E$8-H$7),(M17+P17)*6.2905*(E$6*E$8-H$6)+N17*6.2905*(E$5*E$8-H$5)+O17*35.31658*(E$7*E$8-H$7))</f>
        <v>2178468.7495654216</v>
      </c>
      <c r="W17" s="46">
        <f>V17/IF(K$5="",1,((1+K$5/100)^(A17-2025)))*IF(K$6="",1,((1+K$6/100)^(A17-2025)))</f>
        <v>2178468.7495654216</v>
      </c>
    </row>
    <row r="18" spans="1:23" x14ac:dyDescent="0.15">
      <c r="A18" s="44">
        <v>2032</v>
      </c>
      <c r="B18" s="45">
        <v>6822.9197589315909</v>
      </c>
      <c r="C18" s="22">
        <v>0</v>
      </c>
      <c r="D18" s="22">
        <v>2915.5393805471081</v>
      </c>
      <c r="E18" s="22">
        <v>0</v>
      </c>
      <c r="F18" s="22">
        <v>1415.0000953551687</v>
      </c>
      <c r="G18" s="22">
        <v>2.5880727295133275</v>
      </c>
      <c r="H18" s="22">
        <v>3.2169220157964098</v>
      </c>
      <c r="I18" s="22">
        <v>10.625217384970805</v>
      </c>
      <c r="J18" s="22">
        <v>27.071085140246922</v>
      </c>
      <c r="K18" s="46">
        <f>IF(K$7="Yes",(B18+G18+H18+I18+J18)*6.2905*(E$6*E$8-H$6)+C18*6.2905*(E$5*E$8-H$5)+F18*35.31658*(E$7*E$8-H$7),(B18+E18)*6.2905*(E$6*E$8-H$6)+C18*6.2905*(E$5*E$8-H$5)+D18*35.31658*(E$7*E$8-H$7))</f>
        <v>2158228.6783088441</v>
      </c>
      <c r="L18" s="47">
        <f>K18/IF(K$5="",1,((1+K$5/100)^(A18-2025)))*IF(K$6="",1,((1+K$6/100)^(A18-2025)))</f>
        <v>2158228.6783088441</v>
      </c>
      <c r="M18" s="48">
        <v>6034.4989277623927</v>
      </c>
      <c r="N18" s="22">
        <v>0</v>
      </c>
      <c r="O18" s="22">
        <v>2792.7634956999586</v>
      </c>
      <c r="P18" s="22">
        <v>0</v>
      </c>
      <c r="Q18" s="22">
        <v>1345.2016267676811</v>
      </c>
      <c r="R18" s="22">
        <v>2.3220389389575899</v>
      </c>
      <c r="S18" s="22">
        <v>2.6883483030648572</v>
      </c>
      <c r="T18" s="22">
        <v>8.3421258232426005</v>
      </c>
      <c r="U18" s="22">
        <v>22.336005713225269</v>
      </c>
      <c r="V18" s="46">
        <f>IF(K$7="Yes",(M18+R18+S18+T18+U18)*6.2905*(E$6*E$8-H$6)+N18*6.2905*(E$5*E$8-H$5)+Q18*35.31658*(E$7*E$8-H$7),(M18+P18)*6.2905*(E$6*E$8-H$6)+N18*6.2905*(E$5*E$8-H$5)+O18*35.31658*(E$7*E$8-H$7))</f>
        <v>1913620.1438337211</v>
      </c>
      <c r="W18" s="46">
        <f>V18/IF(K$5="",1,((1+K$5/100)^(A18-2025)))*IF(K$6="",1,((1+K$6/100)^(A18-2025)))</f>
        <v>1913620.1438337211</v>
      </c>
    </row>
    <row r="19" spans="1:23" x14ac:dyDescent="0.15">
      <c r="A19" s="44">
        <v>2033</v>
      </c>
      <c r="B19" s="45">
        <v>5962.7040077248976</v>
      </c>
      <c r="C19" s="22">
        <v>0</v>
      </c>
      <c r="D19" s="22">
        <v>2551.4260106097749</v>
      </c>
      <c r="E19" s="22">
        <v>0</v>
      </c>
      <c r="F19" s="22">
        <v>1294.8291761011765</v>
      </c>
      <c r="G19" s="22">
        <v>2.3886024295303496</v>
      </c>
      <c r="H19" s="22">
        <v>2.8673108955897098</v>
      </c>
      <c r="I19" s="22">
        <v>9.4468702699990175</v>
      </c>
      <c r="J19" s="22">
        <v>24.401698939471199</v>
      </c>
      <c r="K19" s="46">
        <f>IF(K$7="Yes",(B19+G19+H19+I19+J19)*6.2905*(E$6*E$8-H$6)+C19*6.2905*(E$5*E$8-H$5)+F19*35.31658*(E$7*E$8-H$7),(B19+E19)*6.2905*(E$6*E$8-H$6)+C19*6.2905*(E$5*E$8-H$5)+D19*35.31658*(E$7*E$8-H$7))</f>
        <v>1889949.2576959003</v>
      </c>
      <c r="L19" s="47">
        <f>K19/IF(K$5="",1,((1+K$5/100)^(A19-2025)))*IF(K$6="",1,((1+K$6/100)^(A19-2025)))</f>
        <v>1889949.2576959003</v>
      </c>
      <c r="M19" s="48">
        <v>5248.1793168019112</v>
      </c>
      <c r="N19" s="22">
        <v>0</v>
      </c>
      <c r="O19" s="22">
        <v>2446.1076719823718</v>
      </c>
      <c r="P19" s="22">
        <v>0</v>
      </c>
      <c r="Q19" s="22">
        <v>1233.0115972486387</v>
      </c>
      <c r="R19" s="22">
        <v>2.1293953481612382</v>
      </c>
      <c r="S19" s="22">
        <v>2.3726184127615086</v>
      </c>
      <c r="T19" s="22">
        <v>7.3281301581680456</v>
      </c>
      <c r="U19" s="22">
        <v>19.997539439848641</v>
      </c>
      <c r="V19" s="46">
        <f>IF(K$7="Yes",(M19+R19+S19+T19+U19)*6.2905*(E$6*E$8-H$6)+N19*6.2905*(E$5*E$8-H$5)+Q19*35.31658*(E$7*E$8-H$7),(M19+P19)*6.2905*(E$6*E$8-H$6)+N19*6.2905*(E$5*E$8-H$5)+O19*35.31658*(E$7*E$8-H$7))</f>
        <v>1668294.2132723385</v>
      </c>
      <c r="W19" s="46">
        <f>V19/IF(K$5="",1,((1+K$5/100)^(A19-2025)))*IF(K$6="",1,((1+K$6/100)^(A19-2025)))</f>
        <v>1668294.2132723385</v>
      </c>
    </row>
    <row r="20" spans="1:23" x14ac:dyDescent="0.15">
      <c r="A20" s="44">
        <v>2034</v>
      </c>
      <c r="B20" s="45">
        <v>5257.0709132873308</v>
      </c>
      <c r="C20" s="22">
        <v>0</v>
      </c>
      <c r="D20" s="22">
        <v>2080.462265565388</v>
      </c>
      <c r="E20" s="22">
        <v>0</v>
      </c>
      <c r="F20" s="22">
        <v>1183.0575464883902</v>
      </c>
      <c r="G20" s="22">
        <v>2.2067172753228022</v>
      </c>
      <c r="H20" s="22">
        <v>2.580724212038894</v>
      </c>
      <c r="I20" s="22">
        <v>8.3066325932343794</v>
      </c>
      <c r="J20" s="22">
        <v>21.690194238277194</v>
      </c>
      <c r="K20" s="46">
        <f>IF(K$7="Yes",(B20+G20+H20+I20+J20)*6.2905*(E$6*E$8-H$6)+C20*6.2905*(E$5*E$8-H$5)+F20*35.31658*(E$7*E$8-H$7),(B20+E20)*6.2905*(E$6*E$8-H$6)+C20*6.2905*(E$5*E$8-H$5)+D20*35.31658*(E$7*E$8-H$7))</f>
        <v>1668872.5499796774</v>
      </c>
      <c r="L20" s="47">
        <f>K20/IF(K$5="",1,((1+K$5/100)^(A20-2025)))*IF(K$6="",1,((1+K$6/100)^(A20-2025)))</f>
        <v>1668872.5499796774</v>
      </c>
      <c r="M20" s="48">
        <v>4606.0012114506681</v>
      </c>
      <c r="N20" s="22">
        <v>0</v>
      </c>
      <c r="O20" s="22">
        <v>1988.0537765494482</v>
      </c>
      <c r="P20" s="22">
        <v>0</v>
      </c>
      <c r="Q20" s="22">
        <v>1128.1270935477296</v>
      </c>
      <c r="R20" s="22">
        <v>1.95411464206943</v>
      </c>
      <c r="S20" s="22">
        <v>2.114367636266735</v>
      </c>
      <c r="T20" s="22">
        <v>6.336364397152634</v>
      </c>
      <c r="U20" s="22">
        <v>17.576932077407612</v>
      </c>
      <c r="V20" s="46">
        <f>IF(K$7="Yes",(M20+R20+S20+T20+U20)*6.2905*(E$6*E$8-H$6)+N20*6.2905*(E$5*E$8-H$5)+Q20*35.31658*(E$7*E$8-H$7),(M20+P20)*6.2905*(E$6*E$8-H$6)+N20*6.2905*(E$5*E$8-H$5)+O20*35.31658*(E$7*E$8-H$7))</f>
        <v>1466934.0642680831</v>
      </c>
      <c r="W20" s="46">
        <f>V20/IF(K$5="",1,((1+K$5/100)^(A20-2025)))*IF(K$6="",1,((1+K$6/100)^(A20-2025)))</f>
        <v>1466934.0642680831</v>
      </c>
    </row>
    <row r="21" spans="1:23" x14ac:dyDescent="0.15">
      <c r="A21" s="44">
        <v>2035</v>
      </c>
      <c r="B21" s="45">
        <v>4650.0749150042247</v>
      </c>
      <c r="C21" s="22">
        <v>0</v>
      </c>
      <c r="D21" s="22">
        <v>1805.4477751495563</v>
      </c>
      <c r="E21" s="22">
        <v>0</v>
      </c>
      <c r="F21" s="22">
        <v>1005.2878945344398</v>
      </c>
      <c r="G21" s="22">
        <v>1.9795209579821424</v>
      </c>
      <c r="H21" s="22">
        <v>2.1908855805353453</v>
      </c>
      <c r="I21" s="22">
        <v>6.9787437072141039</v>
      </c>
      <c r="J21" s="22">
        <v>17.52528281887751</v>
      </c>
      <c r="K21" s="46">
        <f>IF(K$7="Yes",(B21+G21+H21+I21+J21)*6.2905*(E$6*E$8-H$6)+C21*6.2905*(E$5*E$8-H$5)+F21*35.31658*(E$7*E$8-H$7),(B21+E21)*6.2905*(E$6*E$8-H$6)+C21*6.2905*(E$5*E$8-H$5)+D21*35.31658*(E$7*E$8-H$7))</f>
        <v>1473075.9547489029</v>
      </c>
      <c r="L21" s="47">
        <f>K21/IF(K$5="",1,((1+K$5/100)^(A21-2025)))*IF(K$6="",1,((1+K$6/100)^(A21-2025)))</f>
        <v>1473075.9547489029</v>
      </c>
      <c r="M21" s="48">
        <v>4064.8216183933505</v>
      </c>
      <c r="N21" s="22">
        <v>0</v>
      </c>
      <c r="O21" s="22">
        <v>1729.0473135576242</v>
      </c>
      <c r="P21" s="22">
        <v>0</v>
      </c>
      <c r="Q21" s="22">
        <v>961.97856290606876</v>
      </c>
      <c r="R21" s="22">
        <v>1.7333107349538639</v>
      </c>
      <c r="S21" s="22">
        <v>1.7811259491942977</v>
      </c>
      <c r="T21" s="22">
        <v>5.3506814900012127</v>
      </c>
      <c r="U21" s="22">
        <v>14.215154694024891</v>
      </c>
      <c r="V21" s="46">
        <f>IF(K$7="Yes",(M21+R21+S21+T21+U21)*6.2905*(E$6*E$8-H$6)+N21*6.2905*(E$5*E$8-H$5)+Q21*35.31658*(E$7*E$8-H$7),(M21+P21)*6.2905*(E$6*E$8-H$6)+N21*6.2905*(E$5*E$8-H$5)+O21*35.31658*(E$7*E$8-H$7))</f>
        <v>1292072.8965428369</v>
      </c>
      <c r="W21" s="46">
        <f>V21/IF(K$5="",1,((1+K$5/100)^(A21-2025)))*IF(K$6="",1,((1+K$6/100)^(A21-2025)))</f>
        <v>1292072.8965428369</v>
      </c>
    </row>
    <row r="22" spans="1:23" x14ac:dyDescent="0.15">
      <c r="A22" s="44">
        <v>2036</v>
      </c>
      <c r="B22" s="45">
        <v>4087.1798179623456</v>
      </c>
      <c r="C22" s="22">
        <v>0</v>
      </c>
      <c r="D22" s="22">
        <v>1495.4312128545751</v>
      </c>
      <c r="E22" s="22">
        <v>0</v>
      </c>
      <c r="F22" s="22">
        <v>854.20931786599374</v>
      </c>
      <c r="G22" s="22">
        <v>1.7856311214328322</v>
      </c>
      <c r="H22" s="22">
        <v>1.4152495189317278</v>
      </c>
      <c r="I22" s="22">
        <v>3.9726208757508585</v>
      </c>
      <c r="J22" s="22">
        <v>15.626963723716264</v>
      </c>
      <c r="K22" s="46">
        <f>IF(K$7="Yes",(B22+G22+H22+I22+J22)*6.2905*(E$6*E$8-H$6)+C22*6.2905*(E$5*E$8-H$5)+F22*35.31658*(E$7*E$8-H$7),(B22+E22)*6.2905*(E$6*E$8-H$6)+C22*6.2905*(E$5*E$8-H$5)+D22*35.31658*(E$7*E$8-H$7))</f>
        <v>1292269.0645401699</v>
      </c>
      <c r="L22" s="47">
        <f>K22/IF(K$5="",1,((1+K$5/100)^(A22-2025)))*IF(K$6="",1,((1+K$6/100)^(A22-2025)))</f>
        <v>1292269.0645401699</v>
      </c>
      <c r="M22" s="48">
        <v>3571.8182450587665</v>
      </c>
      <c r="N22" s="22">
        <v>0</v>
      </c>
      <c r="O22" s="22">
        <v>1438.7617898418112</v>
      </c>
      <c r="P22" s="22">
        <v>0</v>
      </c>
      <c r="Q22" s="22">
        <v>826.17916947737467</v>
      </c>
      <c r="R22" s="22">
        <v>1.5456108743349768</v>
      </c>
      <c r="S22" s="22">
        <v>1.3409243392048171</v>
      </c>
      <c r="T22" s="22">
        <v>3.0339907832648194</v>
      </c>
      <c r="U22" s="22">
        <v>12.540514447340092</v>
      </c>
      <c r="V22" s="46">
        <f>IF(K$7="Yes",(M22+R22+S22+T22+U22)*6.2905*(E$6*E$8-H$6)+N22*6.2905*(E$5*E$8-H$5)+Q22*35.31658*(E$7*E$8-H$7),(M22+P22)*6.2905*(E$6*E$8-H$6)+N22*6.2905*(E$5*E$8-H$5)+O22*35.31658*(E$7*E$8-H$7))</f>
        <v>1133665.5872282991</v>
      </c>
      <c r="W22" s="46">
        <f>V22/IF(K$5="",1,((1+K$5/100)^(A22-2025)))*IF(K$6="",1,((1+K$6/100)^(A22-2025)))</f>
        <v>1133665.5872282991</v>
      </c>
    </row>
    <row r="23" spans="1:23" x14ac:dyDescent="0.15">
      <c r="A23" s="44">
        <v>2037</v>
      </c>
      <c r="B23" s="45">
        <v>3676.7277326700705</v>
      </c>
      <c r="C23" s="22">
        <v>0</v>
      </c>
      <c r="D23" s="22">
        <v>1321.4506581576084</v>
      </c>
      <c r="E23" s="22">
        <v>0</v>
      </c>
      <c r="F23" s="22">
        <v>796.00480751982559</v>
      </c>
      <c r="G23" s="22">
        <v>1.6523434208922492</v>
      </c>
      <c r="H23" s="22">
        <v>1.1337113601656204</v>
      </c>
      <c r="I23" s="22">
        <v>3.5229249560773241</v>
      </c>
      <c r="J23" s="22">
        <v>14.363620717499909</v>
      </c>
      <c r="K23" s="46">
        <f>IF(K$7="Yes",(B23+G23+H23+I23+J23)*6.2905*(E$6*E$8-H$6)+C23*6.2905*(E$5*E$8-H$5)+F23*35.31658*(E$7*E$8-H$7),(B23+E23)*6.2905*(E$6*E$8-H$6)+C23*6.2905*(E$5*E$8-H$5)+D23*35.31658*(E$7*E$8-H$7))</f>
        <v>1164198.5308757757</v>
      </c>
      <c r="L23" s="47">
        <f>K23/IF(K$5="",1,((1+K$5/100)^(A23-2025)))*IF(K$6="",1,((1+K$6/100)^(A23-2025)))</f>
        <v>1164198.5308757757</v>
      </c>
      <c r="M23" s="48">
        <v>3204.1411108092352</v>
      </c>
      <c r="N23" s="22">
        <v>0</v>
      </c>
      <c r="O23" s="22">
        <v>1271.0815820717098</v>
      </c>
      <c r="P23" s="22">
        <v>0</v>
      </c>
      <c r="Q23" s="22">
        <v>771.65706940858581</v>
      </c>
      <c r="R23" s="22">
        <v>1.4183197422785856</v>
      </c>
      <c r="S23" s="22">
        <v>1.091626537890575</v>
      </c>
      <c r="T23" s="22">
        <v>2.731537453300767</v>
      </c>
      <c r="U23" s="22">
        <v>11.437077976214912</v>
      </c>
      <c r="V23" s="46">
        <f>IF(K$7="Yes",(M23+R23+S23+T23+U23)*6.2905*(E$6*E$8-H$6)+N23*6.2905*(E$5*E$8-H$5)+Q23*35.31658*(E$7*E$8-H$7),(M23+P23)*6.2905*(E$6*E$8-H$6)+N23*6.2905*(E$5*E$8-H$5)+O23*35.31658*(E$7*E$8-H$7))</f>
        <v>1018836.0658604203</v>
      </c>
      <c r="W23" s="46">
        <f>V23/IF(K$5="",1,((1+K$5/100)^(A23-2025)))*IF(K$6="",1,((1+K$6/100)^(A23-2025)))</f>
        <v>1018836.0658604203</v>
      </c>
    </row>
    <row r="24" spans="1:23" x14ac:dyDescent="0.15">
      <c r="A24" s="44">
        <v>2038</v>
      </c>
      <c r="B24" s="45">
        <v>3300.2833747507921</v>
      </c>
      <c r="C24" s="22">
        <v>0</v>
      </c>
      <c r="D24" s="22">
        <v>1213.643815260496</v>
      </c>
      <c r="E24" s="22">
        <v>0</v>
      </c>
      <c r="F24" s="22">
        <v>745.82972796711977</v>
      </c>
      <c r="G24" s="22">
        <v>1.5307707155674279</v>
      </c>
      <c r="H24" s="22">
        <v>1.0336292200883292</v>
      </c>
      <c r="I24" s="22">
        <v>3.2950138603889707</v>
      </c>
      <c r="J24" s="22">
        <v>13.245146888377093</v>
      </c>
      <c r="K24" s="46">
        <f>IF(K$7="Yes",(B24+G24+H24+I24+J24)*6.2905*(E$6*E$8-H$6)+C24*6.2905*(E$5*E$8-H$5)+F24*35.31658*(E$7*E$8-H$7),(B24+E24)*6.2905*(E$6*E$8-H$6)+C24*6.2905*(E$5*E$8-H$5)+D24*35.31658*(E$7*E$8-H$7))</f>
        <v>1047047.5347090695</v>
      </c>
      <c r="L24" s="47">
        <f>K24/IF(K$5="",1,((1+K$5/100)^(A24-2025)))*IF(K$6="",1,((1+K$6/100)^(A24-2025)))</f>
        <v>1047047.5347090695</v>
      </c>
      <c r="M24" s="48">
        <v>2860.1455899931188</v>
      </c>
      <c r="N24" s="22">
        <v>0</v>
      </c>
      <c r="O24" s="22">
        <v>1167.4906950358882</v>
      </c>
      <c r="P24" s="22">
        <v>0</v>
      </c>
      <c r="Q24" s="22">
        <v>723.67567558962151</v>
      </c>
      <c r="R24" s="22">
        <v>1.3025586878257478</v>
      </c>
      <c r="S24" s="22">
        <v>0.99328646863933356</v>
      </c>
      <c r="T24" s="22">
        <v>2.5563554789103931</v>
      </c>
      <c r="U24" s="22">
        <v>10.463048871999803</v>
      </c>
      <c r="V24" s="46">
        <f>IF(K$7="Yes",(M24+R24+S24+T24+U24)*6.2905*(E$6*E$8-H$6)+N24*6.2905*(E$5*E$8-H$5)+Q24*35.31658*(E$7*E$8-H$7),(M24+P24)*6.2905*(E$6*E$8-H$6)+N24*6.2905*(E$5*E$8-H$5)+O24*35.31658*(E$7*E$8-H$7))</f>
        <v>911676.32253686246</v>
      </c>
      <c r="W24" s="46">
        <f>V24/IF(K$5="",1,((1+K$5/100)^(A24-2025)))*IF(K$6="",1,((1+K$6/100)^(A24-2025)))</f>
        <v>911676.32253686246</v>
      </c>
    </row>
    <row r="25" spans="1:23" x14ac:dyDescent="0.15">
      <c r="A25" s="44">
        <v>2039</v>
      </c>
      <c r="B25" s="45">
        <v>2984.1172479083789</v>
      </c>
      <c r="C25" s="22">
        <v>0</v>
      </c>
      <c r="D25" s="22">
        <v>1105.0878560400183</v>
      </c>
      <c r="E25" s="22">
        <v>0</v>
      </c>
      <c r="F25" s="22">
        <v>699.56728547642786</v>
      </c>
      <c r="G25" s="22">
        <v>1.419830025484961</v>
      </c>
      <c r="H25" s="22">
        <v>0.9493778463480973</v>
      </c>
      <c r="I25" s="22">
        <v>3.0935554762090494</v>
      </c>
      <c r="J25" s="22">
        <v>12.229661595211308</v>
      </c>
      <c r="K25" s="46">
        <f>IF(K$7="Yes",(B25+G25+H25+I25+J25)*6.2905*(E$6*E$8-H$6)+C25*6.2905*(E$5*E$8-H$5)+F25*35.31658*(E$7*E$8-H$7),(B25+E25)*6.2905*(E$6*E$8-H$6)+C25*6.2905*(E$5*E$8-H$5)+D25*35.31658*(E$7*E$8-H$7))</f>
        <v>948379.17066446203</v>
      </c>
      <c r="L25" s="47">
        <f>K25/IF(K$5="",1,((1+K$5/100)^(A25-2025)))*IF(K$6="",1,((1+K$6/100)^(A25-2025)))</f>
        <v>948379.17066446203</v>
      </c>
      <c r="M25" s="48">
        <v>2572.2319118813093</v>
      </c>
      <c r="N25" s="22">
        <v>0</v>
      </c>
      <c r="O25" s="22">
        <v>1062.5273297365156</v>
      </c>
      <c r="P25" s="22">
        <v>0</v>
      </c>
      <c r="Q25" s="22">
        <v>679.3438803955753</v>
      </c>
      <c r="R25" s="22">
        <v>1.1972527206803383</v>
      </c>
      <c r="S25" s="22">
        <v>0.91063324133236789</v>
      </c>
      <c r="T25" s="22">
        <v>2.402539093263147</v>
      </c>
      <c r="U25" s="22">
        <v>9.5836659676835652</v>
      </c>
      <c r="V25" s="46">
        <f>IF(K$7="Yes",(M25+R25+S25+T25+U25)*6.2905*(E$6*E$8-H$6)+N25*6.2905*(E$5*E$8-H$5)+Q25*35.31658*(E$7*E$8-H$7),(M25+P25)*6.2905*(E$6*E$8-H$6)+N25*6.2905*(E$5*E$8-H$5)+O25*35.31658*(E$7*E$8-H$7))</f>
        <v>821712.19287007779</v>
      </c>
      <c r="W25" s="46">
        <f>V25/IF(K$5="",1,((1+K$5/100)^(A25-2025)))*IF(K$6="",1,((1+K$6/100)^(A25-2025)))</f>
        <v>821712.19287007779</v>
      </c>
    </row>
    <row r="26" spans="1:23" x14ac:dyDescent="0.15">
      <c r="A26" s="44">
        <v>2040</v>
      </c>
      <c r="B26" s="45">
        <v>2695.6984195221794</v>
      </c>
      <c r="C26" s="22">
        <v>0</v>
      </c>
      <c r="D26" s="22">
        <v>1005.3182947159326</v>
      </c>
      <c r="E26" s="22">
        <v>0</v>
      </c>
      <c r="F26" s="22">
        <v>656.83671900048114</v>
      </c>
      <c r="G26" s="22">
        <v>1.3185400966862435</v>
      </c>
      <c r="H26" s="22">
        <v>0.87782486405525828</v>
      </c>
      <c r="I26" s="22">
        <v>2.9135113044006093</v>
      </c>
      <c r="J26" s="22">
        <v>11.305567301193454</v>
      </c>
      <c r="K26" s="46">
        <f>IF(K$7="Yes",(B26+G26+H26+I26+J26)*6.2905*(E$6*E$8-H$6)+C26*6.2905*(E$5*E$8-H$5)+F26*35.31658*(E$7*E$8-H$7),(B26+E26)*6.2905*(E$6*E$8-H$6)+C26*6.2905*(E$5*E$8-H$5)+D26*35.31658*(E$7*E$8-H$7))</f>
        <v>858341.79338337935</v>
      </c>
      <c r="L26" s="47">
        <f>K26/IF(K$5="",1,((1+K$5/100)^(A26-2025)))*IF(K$6="",1,((1+K$6/100)^(A26-2025)))</f>
        <v>858341.79338337935</v>
      </c>
      <c r="M26" s="48">
        <v>2309.2129372069649</v>
      </c>
      <c r="N26" s="22">
        <v>0</v>
      </c>
      <c r="O26" s="22">
        <v>965.94619270203521</v>
      </c>
      <c r="P26" s="22">
        <v>0</v>
      </c>
      <c r="Q26" s="22">
        <v>638.32033218141839</v>
      </c>
      <c r="R26" s="22">
        <v>1.1014281105978849</v>
      </c>
      <c r="S26" s="22">
        <v>0.84057398387205018</v>
      </c>
      <c r="T26" s="22">
        <v>2.2657037904629078</v>
      </c>
      <c r="U26" s="22">
        <v>8.7880673585343132</v>
      </c>
      <c r="V26" s="46">
        <f>IF(K$7="Yes",(M26+R26+S26+T26+U26)*6.2905*(E$6*E$8-H$6)+N26*6.2905*(E$5*E$8-H$5)+Q26*35.31658*(E$7*E$8-H$7),(M26+P26)*6.2905*(E$6*E$8-H$6)+N26*6.2905*(E$5*E$8-H$5)+O26*35.31658*(E$7*E$8-H$7))</f>
        <v>739500.5816993349</v>
      </c>
      <c r="W26" s="46">
        <f>V26/IF(K$5="",1,((1+K$5/100)^(A26-2025)))*IF(K$6="",1,((1+K$6/100)^(A26-2025)))</f>
        <v>739500.5816993349</v>
      </c>
    </row>
    <row r="27" spans="1:23" x14ac:dyDescent="0.15">
      <c r="A27" s="44">
        <v>2041</v>
      </c>
      <c r="B27" s="45">
        <v>2468.1404496090613</v>
      </c>
      <c r="C27" s="22">
        <v>0</v>
      </c>
      <c r="D27" s="22">
        <v>932.39293078931394</v>
      </c>
      <c r="E27" s="22">
        <v>0</v>
      </c>
      <c r="F27" s="22">
        <v>598.31349801379429</v>
      </c>
      <c r="G27" s="22">
        <v>1.2260117827544947</v>
      </c>
      <c r="H27" s="22">
        <v>0.81642972111016943</v>
      </c>
      <c r="I27" s="22">
        <v>2.6971289132117895</v>
      </c>
      <c r="J27" s="22">
        <v>9.2601719775905451</v>
      </c>
      <c r="K27" s="46">
        <f>IF(K$7="Yes",(B27+G27+H27+I27+J27)*6.2905*(E$6*E$8-H$6)+C27*6.2905*(E$5*E$8-H$5)+F27*35.31658*(E$7*E$8-H$7),(B27+E27)*6.2905*(E$6*E$8-H$6)+C27*6.2905*(E$5*E$8-H$5)+D27*35.31658*(E$7*E$8-H$7))</f>
        <v>785388.99521443644</v>
      </c>
      <c r="L27" s="47">
        <f>K27/IF(K$5="",1,((1+K$5/100)^(A27-2025)))*IF(K$6="",1,((1+K$6/100)^(A27-2025)))</f>
        <v>785388.99521443644</v>
      </c>
      <c r="M27" s="48">
        <v>2121.2957341459023</v>
      </c>
      <c r="N27" s="22">
        <v>0</v>
      </c>
      <c r="O27" s="22">
        <v>896.70475312433371</v>
      </c>
      <c r="P27" s="22">
        <v>0</v>
      </c>
      <c r="Q27" s="22">
        <v>593.8192012668087</v>
      </c>
      <c r="R27" s="22">
        <v>1.0142028006378585</v>
      </c>
      <c r="S27" s="22">
        <v>0.78064145695364351</v>
      </c>
      <c r="T27" s="22">
        <v>2.1246505183280022</v>
      </c>
      <c r="U27" s="22">
        <v>7.6660194531023187</v>
      </c>
      <c r="V27" s="46">
        <f>IF(K$7="Yes",(M27+R27+S27+T27+U27)*6.2905*(E$6*E$8-H$6)+N27*6.2905*(E$5*E$8-H$5)+Q27*35.31658*(E$7*E$8-H$7),(M27+P27)*6.2905*(E$6*E$8-H$6)+N27*6.2905*(E$5*E$8-H$5)+O27*35.31658*(E$7*E$8-H$7))</f>
        <v>679662.52331534622</v>
      </c>
      <c r="W27" s="46">
        <f>V27/IF(K$5="",1,((1+K$5/100)^(A27-2025)))*IF(K$6="",1,((1+K$6/100)^(A27-2025)))</f>
        <v>679662.52331534622</v>
      </c>
    </row>
    <row r="28" spans="1:23" x14ac:dyDescent="0.15">
      <c r="A28" s="44">
        <v>2042</v>
      </c>
      <c r="B28" s="45">
        <v>2248.7444847442034</v>
      </c>
      <c r="C28" s="22">
        <v>0</v>
      </c>
      <c r="D28" s="22">
        <v>849.48922144463518</v>
      </c>
      <c r="E28" s="22">
        <v>0</v>
      </c>
      <c r="F28" s="22">
        <v>559.23482720625316</v>
      </c>
      <c r="G28" s="22">
        <v>1.141439339228091</v>
      </c>
      <c r="H28" s="22">
        <v>0.76342621544085354</v>
      </c>
      <c r="I28" s="22">
        <v>2.5590599511648326</v>
      </c>
      <c r="J28" s="22">
        <v>8.4765959791550465</v>
      </c>
      <c r="K28" s="46">
        <f>IF(K$7="Yes",(B28+G28+H28+I28+J28)*6.2905*(E$6*E$8-H$6)+C28*6.2905*(E$5*E$8-H$5)+F28*35.31658*(E$7*E$8-H$7),(B28+E28)*6.2905*(E$6*E$8-H$6)+C28*6.2905*(E$5*E$8-H$5)+D28*35.31658*(E$7*E$8-H$7))</f>
        <v>716477.66209435405</v>
      </c>
      <c r="L28" s="47">
        <f>K28/IF(K$5="",1,((1+K$5/100)^(A28-2025)))*IF(K$6="",1,((1+K$6/100)^(A28-2025)))</f>
        <v>716477.66209435405</v>
      </c>
      <c r="M28" s="48">
        <v>1927.4796938074398</v>
      </c>
      <c r="N28" s="22">
        <v>0</v>
      </c>
      <c r="O28" s="22">
        <v>816.49093845201651</v>
      </c>
      <c r="P28" s="22">
        <v>0</v>
      </c>
      <c r="Q28" s="22">
        <v>555.39301441189912</v>
      </c>
      <c r="R28" s="22">
        <v>0.9347777310152463</v>
      </c>
      <c r="S28" s="22">
        <v>0.72896212572443786</v>
      </c>
      <c r="T28" s="22">
        <v>2.0161722402331277</v>
      </c>
      <c r="U28" s="22">
        <v>6.9950186840589392</v>
      </c>
      <c r="V28" s="46">
        <f>IF(K$7="Yes",(M28+R28+S28+T28+U28)*6.2905*(E$6*E$8-H$6)+N28*6.2905*(E$5*E$8-H$5)+Q28*35.31658*(E$7*E$8-H$7),(M28+P28)*6.2905*(E$6*E$8-H$6)+N28*6.2905*(E$5*E$8-H$5)+O28*35.31658*(E$7*E$8-H$7))</f>
        <v>618558.94906910369</v>
      </c>
      <c r="W28" s="46">
        <f>V28/IF(K$5="",1,((1+K$5/100)^(A28-2025)))*IF(K$6="",1,((1+K$6/100)^(A28-2025)))</f>
        <v>618558.94906910369</v>
      </c>
    </row>
    <row r="29" spans="1:23" x14ac:dyDescent="0.15">
      <c r="A29" s="44">
        <v>2043</v>
      </c>
      <c r="B29" s="45">
        <v>1989.0163204992223</v>
      </c>
      <c r="C29" s="22">
        <v>0</v>
      </c>
      <c r="D29" s="22">
        <v>757.50958219772178</v>
      </c>
      <c r="E29" s="22">
        <v>0</v>
      </c>
      <c r="F29" s="22">
        <v>522.00864918394211</v>
      </c>
      <c r="G29" s="22">
        <v>1.0640925440308813</v>
      </c>
      <c r="H29" s="22">
        <v>0.71714856565657481</v>
      </c>
      <c r="I29" s="22">
        <v>2.431936792079016</v>
      </c>
      <c r="J29" s="22">
        <v>7.731734068185685</v>
      </c>
      <c r="K29" s="46">
        <f>IF(K$7="Yes",(B29+G29+H29+I29+J29)*6.2905*(E$6*E$8-H$6)+C29*6.2905*(E$5*E$8-H$5)+F29*35.31658*(E$7*E$8-H$7),(B29+E29)*6.2905*(E$6*E$8-H$6)+C29*6.2905*(E$5*E$8-H$5)+D29*35.31658*(E$7*E$8-H$7))</f>
        <v>635518.69074998668</v>
      </c>
      <c r="L29" s="47">
        <f>K29/IF(K$5="",1,((1+K$5/100)^(A29-2025)))*IF(K$6="",1,((1+K$6/100)^(A29-2025)))</f>
        <v>635518.69074998668</v>
      </c>
      <c r="M29" s="48">
        <v>1696.4959868979997</v>
      </c>
      <c r="N29" s="22">
        <v>0</v>
      </c>
      <c r="O29" s="22">
        <v>727.29474237282034</v>
      </c>
      <c r="P29" s="22">
        <v>0</v>
      </c>
      <c r="Q29" s="22">
        <v>518.71875817085174</v>
      </c>
      <c r="R29" s="22">
        <v>0.86242898684994751</v>
      </c>
      <c r="S29" s="22">
        <v>0.68395965027554517</v>
      </c>
      <c r="T29" s="22">
        <v>1.916754004956035</v>
      </c>
      <c r="U29" s="22">
        <v>6.3718355428728719</v>
      </c>
      <c r="V29" s="46">
        <f>IF(K$7="Yes",(M29+R29+S29+T29+U29)*6.2905*(E$6*E$8-H$6)+N29*6.2905*(E$5*E$8-H$5)+Q29*35.31658*(E$7*E$8-H$7),(M29+P29)*6.2905*(E$6*E$8-H$6)+N29*6.2905*(E$5*E$8-H$5)+O29*35.31658*(E$7*E$8-H$7))</f>
        <v>546359.33020575799</v>
      </c>
      <c r="W29" s="46">
        <f>V29/IF(K$5="",1,((1+K$5/100)^(A29-2025)))*IF(K$6="",1,((1+K$6/100)^(A29-2025)))</f>
        <v>546359.33020575799</v>
      </c>
    </row>
    <row r="30" spans="1:23" x14ac:dyDescent="0.15">
      <c r="A30" s="44">
        <v>2044</v>
      </c>
      <c r="B30" s="45">
        <v>1861.6181064948223</v>
      </c>
      <c r="C30" s="22">
        <v>0</v>
      </c>
      <c r="D30" s="22">
        <v>702.66922674947978</v>
      </c>
      <c r="E30" s="22">
        <v>0</v>
      </c>
      <c r="F30" s="22">
        <v>491.37651413712592</v>
      </c>
      <c r="G30" s="22">
        <v>0.99330956533173431</v>
      </c>
      <c r="H30" s="22">
        <v>0.67637412896760929</v>
      </c>
      <c r="I30" s="22">
        <v>2.3143309264670693</v>
      </c>
      <c r="J30" s="22">
        <v>7.1413517857957665</v>
      </c>
      <c r="K30" s="46">
        <f>IF(K$7="Yes",(B30+G30+H30+I30+J30)*6.2905*(E$6*E$8-H$6)+C30*6.2905*(E$5*E$8-H$5)+F30*35.31658*(E$7*E$8-H$7),(B30+E30)*6.2905*(E$6*E$8-H$6)+C30*6.2905*(E$5*E$8-H$5)+D30*35.31658*(E$7*E$8-H$7))</f>
        <v>594965.00973353186</v>
      </c>
      <c r="L30" s="47">
        <f>K30/IF(K$5="",1,((1+K$5/100)^(A30-2025)))*IF(K$6="",1,((1+K$6/100)^(A30-2025)))</f>
        <v>594965.00973353186</v>
      </c>
      <c r="M30" s="48">
        <v>1584.3101642081922</v>
      </c>
      <c r="N30" s="22">
        <v>0</v>
      </c>
      <c r="O30" s="22">
        <v>674.71966821202273</v>
      </c>
      <c r="P30" s="22">
        <v>0</v>
      </c>
      <c r="Q30" s="22">
        <v>488.55023291973191</v>
      </c>
      <c r="R30" s="22">
        <v>0.79650069138182111</v>
      </c>
      <c r="S30" s="22">
        <v>0.64441320450520356</v>
      </c>
      <c r="T30" s="22">
        <v>1.8251170673050048</v>
      </c>
      <c r="U30" s="22">
        <v>5.8514085081013381</v>
      </c>
      <c r="V30" s="46">
        <f>IF(K$7="Yes",(M30+R30+S30+T30+U30)*6.2905*(E$6*E$8-H$6)+N30*6.2905*(E$5*E$8-H$5)+Q30*35.31658*(E$7*E$8-H$7),(M30+P30)*6.2905*(E$6*E$8-H$6)+N30*6.2905*(E$5*E$8-H$5)+O30*35.31658*(E$7*E$8-H$7))</f>
        <v>510457.57411977672</v>
      </c>
      <c r="W30" s="46">
        <f>V30/IF(K$5="",1,((1+K$5/100)^(A30-2025)))*IF(K$6="",1,((1+K$6/100)^(A30-2025)))</f>
        <v>510457.57411977672</v>
      </c>
    </row>
    <row r="31" spans="1:23" x14ac:dyDescent="0.15">
      <c r="A31" s="44">
        <v>2045</v>
      </c>
      <c r="B31" s="45">
        <v>1719.922401261759</v>
      </c>
      <c r="C31" s="22">
        <v>0</v>
      </c>
      <c r="D31" s="22">
        <v>655.97703024664906</v>
      </c>
      <c r="E31" s="22">
        <v>0</v>
      </c>
      <c r="F31" s="22">
        <v>462.70525153772809</v>
      </c>
      <c r="G31" s="22">
        <v>0.92849050573870873</v>
      </c>
      <c r="H31" s="22">
        <v>0.64012654900644106</v>
      </c>
      <c r="I31" s="22">
        <v>2.2051080042862856</v>
      </c>
      <c r="J31" s="22">
        <v>6.6014545044881459</v>
      </c>
      <c r="K31" s="46">
        <f>IF(K$7="Yes",(B31+G31+H31+I31+J31)*6.2905*(E$6*E$8-H$6)+C31*6.2905*(E$5*E$8-H$5)+F31*35.31658*(E$7*E$8-H$7),(B31+E31)*6.2905*(E$6*E$8-H$6)+C31*6.2905*(E$5*E$8-H$5)+D31*35.31658*(E$7*E$8-H$7))</f>
        <v>550232.95669970673</v>
      </c>
      <c r="L31" s="47">
        <f>K31/IF(K$5="",1,((1+K$5/100)^(A31-2025)))*IF(K$6="",1,((1+K$6/100)^(A31-2025)))</f>
        <v>550232.95669970673</v>
      </c>
      <c r="M31" s="48">
        <v>1455.6065220781265</v>
      </c>
      <c r="N31" s="22">
        <v>0</v>
      </c>
      <c r="O31" s="22">
        <v>629.85626782670988</v>
      </c>
      <c r="P31" s="22">
        <v>0</v>
      </c>
      <c r="Q31" s="22">
        <v>460.27154023048519</v>
      </c>
      <c r="R31" s="22">
        <v>0.73639857370072614</v>
      </c>
      <c r="S31" s="22">
        <v>0.60934817911437911</v>
      </c>
      <c r="T31" s="22">
        <v>1.7402626464469704</v>
      </c>
      <c r="U31" s="22">
        <v>5.3776025566576582</v>
      </c>
      <c r="V31" s="46">
        <f>IF(K$7="Yes",(M31+R31+S31+T31+U31)*6.2905*(E$6*E$8-H$6)+N31*6.2905*(E$5*E$8-H$5)+Q31*35.31658*(E$7*E$8-H$7),(M31+P31)*6.2905*(E$6*E$8-H$6)+N31*6.2905*(E$5*E$8-H$5)+O31*35.31658*(E$7*E$8-H$7))</f>
        <v>469701.06089364039</v>
      </c>
      <c r="W31" s="46">
        <f>V31/IF(K$5="",1,((1+K$5/100)^(A31-2025)))*IF(K$6="",1,((1+K$6/100)^(A31-2025)))</f>
        <v>469701.06089364039</v>
      </c>
    </row>
    <row r="32" spans="1:23" x14ac:dyDescent="0.15">
      <c r="A32" s="44">
        <v>2046</v>
      </c>
      <c r="B32" s="45">
        <v>1589.6815793606231</v>
      </c>
      <c r="C32" s="22">
        <v>0</v>
      </c>
      <c r="D32" s="22">
        <v>611.9830622286529</v>
      </c>
      <c r="E32" s="22">
        <v>0</v>
      </c>
      <c r="F32" s="22">
        <v>435.78156097937585</v>
      </c>
      <c r="G32" s="22">
        <v>0.86909155850891295</v>
      </c>
      <c r="H32" s="22">
        <v>0.60762440267308182</v>
      </c>
      <c r="I32" s="22">
        <v>2.1033483847496939</v>
      </c>
      <c r="J32" s="22">
        <v>6.1071541501137041</v>
      </c>
      <c r="K32" s="46">
        <f>IF(K$7="Yes",(B32+G32+H32+I32+J32)*6.2905*(E$6*E$8-H$6)+C32*6.2905*(E$5*E$8-H$5)+F32*35.31658*(E$7*E$8-H$7),(B32+E32)*6.2905*(E$6*E$8-H$6)+C32*6.2905*(E$5*E$8-H$5)+D32*35.31658*(E$7*E$8-H$7))</f>
        <v>509083.34671348403</v>
      </c>
      <c r="L32" s="47">
        <f>K32/IF(K$5="",1,((1+K$5/100)^(A32-2025)))*IF(K$6="",1,((1+K$6/100)^(A32-2025)))</f>
        <v>509083.34671348403</v>
      </c>
      <c r="M32" s="48">
        <v>1337.4813847756905</v>
      </c>
      <c r="N32" s="22">
        <v>0</v>
      </c>
      <c r="O32" s="22">
        <v>587.5483107868929</v>
      </c>
      <c r="P32" s="22">
        <v>0</v>
      </c>
      <c r="Q32" s="22">
        <v>433.68087548128403</v>
      </c>
      <c r="R32" s="22">
        <v>0.6815841468061079</v>
      </c>
      <c r="S32" s="22">
        <v>0.57798483259412825</v>
      </c>
      <c r="T32" s="22">
        <v>1.6613940413013437</v>
      </c>
      <c r="U32" s="22">
        <v>4.945787996022414</v>
      </c>
      <c r="V32" s="46">
        <f>IF(K$7="Yes",(M32+R32+S32+T32+U32)*6.2905*(E$6*E$8-H$6)+N32*6.2905*(E$5*E$8-H$5)+Q32*35.31658*(E$7*E$8-H$7),(M32+P32)*6.2905*(E$6*E$8-H$6)+N32*6.2905*(E$5*E$8-H$5)+O32*35.31658*(E$7*E$8-H$7))</f>
        <v>432257.21058049292</v>
      </c>
      <c r="W32" s="46">
        <f>V32/IF(K$5="",1,((1+K$5/100)^(A32-2025)))*IF(K$6="",1,((1+K$6/100)^(A32-2025)))</f>
        <v>432257.21058049292</v>
      </c>
    </row>
    <row r="33" spans="1:23" x14ac:dyDescent="0.15">
      <c r="A33" s="44">
        <v>2047</v>
      </c>
      <c r="B33" s="45">
        <v>1461.6219309020648</v>
      </c>
      <c r="C33" s="22">
        <v>0</v>
      </c>
      <c r="D33" s="22">
        <v>572.05559335150815</v>
      </c>
      <c r="E33" s="22">
        <v>0</v>
      </c>
      <c r="F33" s="22">
        <v>410.31612081443035</v>
      </c>
      <c r="G33" s="22">
        <v>0.81461971758549101</v>
      </c>
      <c r="H33" s="22">
        <v>0.57824084057125313</v>
      </c>
      <c r="I33" s="22">
        <v>1.9332480737879774</v>
      </c>
      <c r="J33" s="22">
        <v>5.6540822364313552</v>
      </c>
      <c r="K33" s="46">
        <f>IF(K$7="Yes",(B33+G33+H33+I33+J33)*6.2905*(E$6*E$8-H$6)+C33*6.2905*(E$5*E$8-H$5)+F33*35.31658*(E$7*E$8-H$7),(B33+E33)*6.2905*(E$6*E$8-H$6)+C33*6.2905*(E$5*E$8-H$5)+D33*35.31658*(E$7*E$8-H$7))</f>
        <v>468674.12263610918</v>
      </c>
      <c r="L33" s="47">
        <f>K33/IF(K$5="",1,((1+K$5/100)^(A33-2025)))*IF(K$6="",1,((1+K$6/100)^(A33-2025)))</f>
        <v>468674.12263610918</v>
      </c>
      <c r="M33" s="48">
        <v>1224.4120959906647</v>
      </c>
      <c r="N33" s="22">
        <v>0</v>
      </c>
      <c r="O33" s="22">
        <v>549.44182421941991</v>
      </c>
      <c r="P33" s="22">
        <v>0</v>
      </c>
      <c r="Q33" s="22">
        <v>408.51942865598528</v>
      </c>
      <c r="R33" s="22">
        <v>0.63156943793104292</v>
      </c>
      <c r="S33" s="22">
        <v>0.54969793462945216</v>
      </c>
      <c r="T33" s="22">
        <v>1.5503407446549304</v>
      </c>
      <c r="U33" s="22">
        <v>4.551845476948607</v>
      </c>
      <c r="V33" s="46">
        <f>IF(K$7="Yes",(M33+R33+S33+T33+U33)*6.2905*(E$6*E$8-H$6)+N33*6.2905*(E$5*E$8-H$5)+Q33*35.31658*(E$7*E$8-H$7),(M33+P33)*6.2905*(E$6*E$8-H$6)+N33*6.2905*(E$5*E$8-H$5)+O33*35.31658*(E$7*E$8-H$7))</f>
        <v>396429.84646610328</v>
      </c>
      <c r="W33" s="46">
        <f>V33/IF(K$5="",1,((1+K$5/100)^(A33-2025)))*IF(K$6="",1,((1+K$6/100)^(A33-2025)))</f>
        <v>396429.84646610328</v>
      </c>
    </row>
    <row r="34" spans="1:23" x14ac:dyDescent="0.15">
      <c r="A34" s="44">
        <v>2048</v>
      </c>
      <c r="B34" s="45">
        <v>1358.2218773729619</v>
      </c>
      <c r="C34" s="22">
        <v>0</v>
      </c>
      <c r="D34" s="22">
        <v>533.74177373435748</v>
      </c>
      <c r="E34" s="22">
        <v>0</v>
      </c>
      <c r="F34" s="22">
        <v>386.58445066866642</v>
      </c>
      <c r="G34" s="22">
        <v>0.76462798881720229</v>
      </c>
      <c r="H34" s="22">
        <v>0.55147178874035829</v>
      </c>
      <c r="I34" s="22">
        <v>1.6841443891356545</v>
      </c>
      <c r="J34" s="22">
        <v>5.2380454530749123</v>
      </c>
      <c r="K34" s="46">
        <f>IF(K$7="Yes",(B34+G34+H34+I34+J34)*6.2905*(E$6*E$8-H$6)+C34*6.2905*(E$5*E$8-H$5)+F34*35.31658*(E$7*E$8-H$7),(B34+E34)*6.2905*(E$6*E$8-H$6)+C34*6.2905*(E$5*E$8-H$5)+D34*35.31658*(E$7*E$8-H$7))</f>
        <v>435804.2778164061</v>
      </c>
      <c r="L34" s="47">
        <f>K34/IF(K$5="",1,((1+K$5/100)^(A34-2025)))*IF(K$6="",1,((1+K$6/100)^(A34-2025)))</f>
        <v>435804.2778164061</v>
      </c>
      <c r="M34" s="48">
        <v>1141.0733407673697</v>
      </c>
      <c r="N34" s="22">
        <v>0</v>
      </c>
      <c r="O34" s="22">
        <v>513.29211791155342</v>
      </c>
      <c r="P34" s="22">
        <v>0</v>
      </c>
      <c r="Q34" s="22">
        <v>385.10691793318318</v>
      </c>
      <c r="R34" s="22">
        <v>0.58591221860072418</v>
      </c>
      <c r="S34" s="22">
        <v>0.52398497033379665</v>
      </c>
      <c r="T34" s="22">
        <v>1.401552977360454</v>
      </c>
      <c r="U34" s="22">
        <v>4.1919599489501653</v>
      </c>
      <c r="V34" s="46">
        <f>IF(K$7="Yes",(M34+R34+S34+T34+U34)*6.2905*(E$6*E$8-H$6)+N34*6.2905*(E$5*E$8-H$5)+Q34*35.31658*(E$7*E$8-H$7),(M34+P34)*6.2905*(E$6*E$8-H$6)+N34*6.2905*(E$5*E$8-H$5)+O34*35.31658*(E$7*E$8-H$7))</f>
        <v>369685.42403725942</v>
      </c>
      <c r="W34" s="46">
        <f>V34/IF(K$5="",1,((1+K$5/100)^(A34-2025)))*IF(K$6="",1,((1+K$6/100)^(A34-2025)))</f>
        <v>369685.42403725942</v>
      </c>
    </row>
    <row r="35" spans="1:23" x14ac:dyDescent="0.15">
      <c r="A35" s="44">
        <v>2049</v>
      </c>
      <c r="B35" s="45">
        <v>1212.3601062984794</v>
      </c>
      <c r="C35" s="22">
        <v>0</v>
      </c>
      <c r="D35" s="22">
        <v>444.91199600719375</v>
      </c>
      <c r="E35" s="22">
        <v>0</v>
      </c>
      <c r="F35" s="22">
        <v>312.72851644400993</v>
      </c>
      <c r="G35" s="22">
        <v>0.71871105473177099</v>
      </c>
      <c r="H35" s="22">
        <v>0.44951098722185295</v>
      </c>
      <c r="I35" s="22">
        <v>0.9770968171124762</v>
      </c>
      <c r="J35" s="22">
        <v>4.8177204205989401</v>
      </c>
      <c r="K35" s="46">
        <f>IF(K$7="Yes",(B35+G35+H35+I35+J35)*6.2905*(E$6*E$8-H$6)+C35*6.2905*(E$5*E$8-H$5)+F35*35.31658*(E$7*E$8-H$7),(B35+E35)*6.2905*(E$6*E$8-H$6)+C35*6.2905*(E$5*E$8-H$5)+D35*35.31658*(E$7*E$8-H$7))</f>
        <v>386942.96070621681</v>
      </c>
      <c r="L35" s="47">
        <f>K35/IF(K$5="",1,((1+K$5/100)^(A35-2025)))*IF(K$6="",1,((1+K$6/100)^(A35-2025)))</f>
        <v>386942.96070621681</v>
      </c>
      <c r="M35" s="48">
        <v>1005.3501245145699</v>
      </c>
      <c r="N35" s="22">
        <v>0</v>
      </c>
      <c r="O35" s="22">
        <v>425.66250964290333</v>
      </c>
      <c r="P35" s="22">
        <v>0</v>
      </c>
      <c r="Q35" s="22">
        <v>311.43715191797889</v>
      </c>
      <c r="R35" s="22">
        <v>0.54421168690248944</v>
      </c>
      <c r="S35" s="22">
        <v>0.42304118110169037</v>
      </c>
      <c r="T35" s="22">
        <v>0.70912673811843197</v>
      </c>
      <c r="U35" s="22">
        <v>3.8245448564333198</v>
      </c>
      <c r="V35" s="46">
        <f>IF(K$7="Yes",(M35+R35+S35+T35+U35)*6.2905*(E$6*E$8-H$6)+N35*6.2905*(E$5*E$8-H$5)+Q35*35.31658*(E$7*E$8-H$7),(M35+P35)*6.2905*(E$6*E$8-H$6)+N35*6.2905*(E$5*E$8-H$5)+O35*35.31658*(E$7*E$8-H$7))</f>
        <v>323918.5307865112</v>
      </c>
      <c r="W35" s="46">
        <f>V35/IF(K$5="",1,((1+K$5/100)^(A35-2025)))*IF(K$6="",1,((1+K$6/100)^(A35-2025)))</f>
        <v>323918.5307865112</v>
      </c>
    </row>
    <row r="36" spans="1:23" x14ac:dyDescent="0.15">
      <c r="A36" s="44">
        <v>2050</v>
      </c>
      <c r="B36" s="45">
        <v>1125.8496709329131</v>
      </c>
      <c r="C36" s="22">
        <v>0</v>
      </c>
      <c r="D36" s="22">
        <v>400.68999187690514</v>
      </c>
      <c r="E36" s="22">
        <v>0</v>
      </c>
      <c r="F36" s="22">
        <v>284.22117765994466</v>
      </c>
      <c r="G36" s="22">
        <v>0.67650134977040022</v>
      </c>
      <c r="H36" s="22">
        <v>0.41335298331330139</v>
      </c>
      <c r="I36" s="22">
        <v>0.73891246955833323</v>
      </c>
      <c r="J36" s="22">
        <v>4.0413615203132229</v>
      </c>
      <c r="K36" s="46">
        <f>IF(K$7="Yes",(B36+G36+H36+I36+J36)*6.2905*(E$6*E$8-H$6)+C36*6.2905*(E$5*E$8-H$5)+F36*35.31658*(E$7*E$8-H$7),(B36+E36)*6.2905*(E$6*E$8-H$6)+C36*6.2905*(E$5*E$8-H$5)+D36*35.31658*(E$7*E$8-H$7))</f>
        <v>358780.1269960007</v>
      </c>
      <c r="L36" s="47">
        <f>K36/IF(K$5="",1,((1+K$5/100)^(A36-2025)))*IF(K$6="",1,((1+K$6/100)^(A36-2025)))</f>
        <v>358780.1269960007</v>
      </c>
      <c r="M36" s="48">
        <v>939.66066188081925</v>
      </c>
      <c r="N36" s="22">
        <v>0</v>
      </c>
      <c r="O36" s="22">
        <v>385.49641565843393</v>
      </c>
      <c r="P36" s="22">
        <v>0</v>
      </c>
      <c r="Q36" s="22">
        <v>283.25926931784198</v>
      </c>
      <c r="R36" s="22">
        <v>0.50610455897306217</v>
      </c>
      <c r="S36" s="22">
        <v>0.3878625600214492</v>
      </c>
      <c r="T36" s="22">
        <v>0.51223907343759945</v>
      </c>
      <c r="U36" s="22">
        <v>3.30875569802933</v>
      </c>
      <c r="V36" s="46">
        <f>IF(K$7="Yes",(M36+R36+S36+T36+U36)*6.2905*(E$6*E$8-H$6)+N36*6.2905*(E$5*E$8-H$5)+Q36*35.31658*(E$7*E$8-H$7),(M36+P36)*6.2905*(E$6*E$8-H$6)+N36*6.2905*(E$5*E$8-H$5)+O36*35.31658*(E$7*E$8-H$7))</f>
        <v>302154.92604152428</v>
      </c>
      <c r="W36" s="46">
        <f>V36/IF(K$5="",1,((1+K$5/100)^(A36-2025)))*IF(K$6="",1,((1+K$6/100)^(A36-2025)))</f>
        <v>302154.92604152428</v>
      </c>
    </row>
    <row r="37" spans="1:23" x14ac:dyDescent="0.15">
      <c r="A37" s="44">
        <v>2051</v>
      </c>
      <c r="B37" s="45">
        <v>1012.5097564860846</v>
      </c>
      <c r="C37" s="22">
        <v>0</v>
      </c>
      <c r="D37" s="22">
        <v>345.43384844306581</v>
      </c>
      <c r="E37" s="22">
        <v>0</v>
      </c>
      <c r="F37" s="22">
        <v>259.91534991062457</v>
      </c>
      <c r="G37" s="22">
        <v>0.63766550699538804</v>
      </c>
      <c r="H37" s="22">
        <v>0.39473819442912061</v>
      </c>
      <c r="I37" s="22">
        <v>0.6300949604144811</v>
      </c>
      <c r="J37" s="22">
        <v>3.5873865551020638</v>
      </c>
      <c r="K37" s="46">
        <f>IF(K$7="Yes",(B37+G37+H37+I37+J37)*6.2905*(E$6*E$8-H$6)+C37*6.2905*(E$5*E$8-H$5)+F37*35.31658*(E$7*E$8-H$7),(B37+E37)*6.2905*(E$6*E$8-H$6)+C37*6.2905*(E$5*E$8-H$5)+D37*35.31658*(E$7*E$8-H$7))</f>
        <v>322911.26337656751</v>
      </c>
      <c r="L37" s="47">
        <f>K37/IF(K$5="",1,((1+K$5/100)^(A37-2025)))*IF(K$6="",1,((1+K$6/100)^(A37-2025)))</f>
        <v>322911.26337656751</v>
      </c>
      <c r="M37" s="48">
        <v>835.4941448034582</v>
      </c>
      <c r="N37" s="22">
        <v>0</v>
      </c>
      <c r="O37" s="22">
        <v>333.25117684265331</v>
      </c>
      <c r="P37" s="22">
        <v>0</v>
      </c>
      <c r="Q37" s="22">
        <v>259.30149234142425</v>
      </c>
      <c r="R37" s="22">
        <v>0.47126153080575173</v>
      </c>
      <c r="S37" s="22">
        <v>0.37019091679971555</v>
      </c>
      <c r="T37" s="22">
        <v>0.41983019167848318</v>
      </c>
      <c r="U37" s="22">
        <v>2.9093232520923502</v>
      </c>
      <c r="V37" s="46">
        <f>IF(K$7="Yes",(M37+R37+S37+T37+U37)*6.2905*(E$6*E$8-H$6)+N37*6.2905*(E$5*E$8-H$5)+Q37*35.31658*(E$7*E$8-H$7),(M37+P37)*6.2905*(E$6*E$8-H$6)+N37*6.2905*(E$5*E$8-H$5)+O37*35.31658*(E$7*E$8-H$7))</f>
        <v>269099.72471107316</v>
      </c>
      <c r="W37" s="46">
        <f>V37/IF(K$5="",1,((1+K$5/100)^(A37-2025)))*IF(K$6="",1,((1+K$6/100)^(A37-2025)))</f>
        <v>269099.72471107316</v>
      </c>
    </row>
    <row r="38" spans="1:23" x14ac:dyDescent="0.15">
      <c r="A38" s="44">
        <v>2052</v>
      </c>
      <c r="B38" s="45">
        <v>939.33078119458196</v>
      </c>
      <c r="C38" s="22">
        <v>0</v>
      </c>
      <c r="D38" s="22">
        <v>322.86821433029502</v>
      </c>
      <c r="E38" s="22">
        <v>0</v>
      </c>
      <c r="F38" s="22">
        <v>243.86832323872807</v>
      </c>
      <c r="G38" s="22">
        <v>0.54015250816528138</v>
      </c>
      <c r="H38" s="22">
        <v>1.4795533670517669E-2</v>
      </c>
      <c r="I38" s="22">
        <v>0.42345736355158625</v>
      </c>
      <c r="J38" s="22">
        <v>3.3057411672222869</v>
      </c>
      <c r="K38" s="46">
        <f>IF(K$7="Yes",(B38+G38+H38+I38+J38)*6.2905*(E$6*E$8-H$6)+C38*6.2905*(E$5*E$8-H$5)+F38*35.31658*(E$7*E$8-H$7),(B38+E38)*6.2905*(E$6*E$8-H$6)+C38*6.2905*(E$5*E$8-H$5)+D38*35.31658*(E$7*E$8-H$7))</f>
        <v>299560.27749985177</v>
      </c>
      <c r="L38" s="47">
        <f>K38/IF(K$5="",1,((1+K$5/100)^(A38-2025)))*IF(K$6="",1,((1+K$6/100)^(A38-2025)))</f>
        <v>299560.27749985177</v>
      </c>
      <c r="M38" s="48">
        <v>769.74040738563292</v>
      </c>
      <c r="N38" s="22">
        <v>0</v>
      </c>
      <c r="O38" s="22">
        <v>311.37673800194523</v>
      </c>
      <c r="P38" s="22">
        <v>0</v>
      </c>
      <c r="Q38" s="22">
        <v>243.42602569030419</v>
      </c>
      <c r="R38" s="22">
        <v>0.38166038869617047</v>
      </c>
      <c r="S38" s="22">
        <v>1.4795533670389993E-2</v>
      </c>
      <c r="T38" s="22">
        <v>0.23325888626186006</v>
      </c>
      <c r="U38" s="22">
        <v>2.6613684246577347</v>
      </c>
      <c r="V38" s="46">
        <f>IF(K$7="Yes",(M38+R38+S38+T38+U38)*6.2905*(E$6*E$8-H$6)+N38*6.2905*(E$5*E$8-H$5)+Q38*35.31658*(E$7*E$8-H$7),(M38+P38)*6.2905*(E$6*E$8-H$6)+N38*6.2905*(E$5*E$8-H$5)+O38*35.31658*(E$7*E$8-H$7))</f>
        <v>248027.07741107422</v>
      </c>
      <c r="W38" s="46">
        <f>V38/IF(K$5="",1,((1+K$5/100)^(A38-2025)))*IF(K$6="",1,((1+K$6/100)^(A38-2025)))</f>
        <v>248027.07741107422</v>
      </c>
    </row>
    <row r="39" spans="1:23" x14ac:dyDescent="0.15">
      <c r="A39" s="44">
        <v>2053</v>
      </c>
      <c r="B39" s="45">
        <v>898.67364614923758</v>
      </c>
      <c r="C39" s="22">
        <v>0</v>
      </c>
      <c r="D39" s="22">
        <v>302.78908790729076</v>
      </c>
      <c r="E39" s="22">
        <v>0</v>
      </c>
      <c r="F39" s="22">
        <v>230.38425320227142</v>
      </c>
      <c r="G39" s="22">
        <v>0.51175470106285026</v>
      </c>
      <c r="H39" s="22">
        <v>1.2083211623431844E-2</v>
      </c>
      <c r="I39" s="22">
        <v>0.40417856654893636</v>
      </c>
      <c r="J39" s="22">
        <v>3.0683512663965411</v>
      </c>
      <c r="K39" s="46">
        <f>IF(K$7="Yes",(B39+G39+H39+I39+J39)*6.2905*(E$6*E$8-H$6)+C39*6.2905*(E$5*E$8-H$5)+F39*35.31658*(E$7*E$8-H$7),(B39+E39)*6.2905*(E$6*E$8-H$6)+C39*6.2905*(E$5*E$8-H$5)+D39*35.31658*(E$7*E$8-H$7))</f>
        <v>286387.64732070151</v>
      </c>
      <c r="L39" s="47">
        <f>K39/IF(K$5="",1,((1+K$5/100)^(A39-2025)))*IF(K$6="",1,((1+K$6/100)^(A39-2025)))</f>
        <v>286387.64732070151</v>
      </c>
      <c r="M39" s="48">
        <v>734.32595086952597</v>
      </c>
      <c r="N39" s="22">
        <v>0</v>
      </c>
      <c r="O39" s="22">
        <v>291.88490797156942</v>
      </c>
      <c r="P39" s="22">
        <v>0</v>
      </c>
      <c r="Q39" s="22">
        <v>229.99240525876752</v>
      </c>
      <c r="R39" s="22">
        <v>0.35674940822205858</v>
      </c>
      <c r="S39" s="22">
        <v>1.208321162338738E-2</v>
      </c>
      <c r="T39" s="22">
        <v>0.22158886491979721</v>
      </c>
      <c r="U39" s="22">
        <v>2.4545659092059182</v>
      </c>
      <c r="V39" s="46">
        <f>IF(K$7="Yes",(M39+R39+S39+T39+U39)*6.2905*(E$6*E$8-H$6)+N39*6.2905*(E$5*E$8-H$5)+Q39*35.31658*(E$7*E$8-H$7),(M39+P39)*6.2905*(E$6*E$8-H$6)+N39*6.2905*(E$5*E$8-H$5)+O39*35.31658*(E$7*E$8-H$7))</f>
        <v>236453.05738854661</v>
      </c>
      <c r="W39" s="46">
        <f>V39/IF(K$5="",1,((1+K$5/100)^(A39-2025)))*IF(K$6="",1,((1+K$6/100)^(A39-2025)))</f>
        <v>236453.05738854661</v>
      </c>
    </row>
    <row r="40" spans="1:23" x14ac:dyDescent="0.15">
      <c r="A40" s="44">
        <v>2054</v>
      </c>
      <c r="B40" s="45">
        <v>813.28309815281693</v>
      </c>
      <c r="C40" s="22">
        <v>0</v>
      </c>
      <c r="D40" s="22">
        <v>273.70461282121727</v>
      </c>
      <c r="E40" s="22">
        <v>0</v>
      </c>
      <c r="F40" s="22">
        <v>214.68678187920523</v>
      </c>
      <c r="G40" s="22">
        <v>0.48556703310125116</v>
      </c>
      <c r="H40" s="22">
        <v>9.8850016864308055E-3</v>
      </c>
      <c r="I40" s="22">
        <v>0.38591458577802745</v>
      </c>
      <c r="J40" s="22">
        <v>2.656201806074844</v>
      </c>
      <c r="K40" s="46">
        <f>IF(K$7="Yes",(B40+G40+H40+I40+J40)*6.2905*(E$6*E$8-H$6)+C40*6.2905*(E$5*E$8-H$5)+F40*35.31658*(E$7*E$8-H$7),(B40+E40)*6.2905*(E$6*E$8-H$6)+C40*6.2905*(E$5*E$8-H$5)+D40*35.31658*(E$7*E$8-H$7))</f>
        <v>259523.50429187284</v>
      </c>
      <c r="L40" s="47">
        <f>K40/IF(K$5="",1,((1+K$5/100)^(A40-2025)))*IF(K$6="",1,((1+K$6/100)^(A40-2025)))</f>
        <v>259523.50429187284</v>
      </c>
      <c r="M40" s="48">
        <v>655.04831405189896</v>
      </c>
      <c r="N40" s="22">
        <v>0</v>
      </c>
      <c r="O40" s="22">
        <v>263.99679786361122</v>
      </c>
      <c r="P40" s="22">
        <v>0</v>
      </c>
      <c r="Q40" s="22">
        <v>214.45262509471544</v>
      </c>
      <c r="R40" s="22">
        <v>0.33397185670295748</v>
      </c>
      <c r="S40" s="22">
        <v>9.8850016864153178E-3</v>
      </c>
      <c r="T40" s="22">
        <v>0.21062979147656349</v>
      </c>
      <c r="U40" s="22">
        <v>2.0838906684514327</v>
      </c>
      <c r="V40" s="46">
        <f>IF(K$7="Yes",(M40+R40+S40+T40+U40)*6.2905*(E$6*E$8-H$6)+N40*6.2905*(E$5*E$8-H$5)+Q40*35.31658*(E$7*E$8-H$7),(M40+P40)*6.2905*(E$6*E$8-H$6)+N40*6.2905*(E$5*E$8-H$5)+O40*35.31658*(E$7*E$8-H$7))</f>
        <v>211459.8969327134</v>
      </c>
      <c r="W40" s="46">
        <f>V40/IF(K$5="",1,((1+K$5/100)^(A40-2025)))*IF(K$6="",1,((1+K$6/100)^(A40-2025)))</f>
        <v>211459.8969327134</v>
      </c>
    </row>
    <row r="41" spans="1:23" x14ac:dyDescent="0.15">
      <c r="A41" s="44">
        <v>2055</v>
      </c>
      <c r="B41" s="45">
        <v>690.73120883916749</v>
      </c>
      <c r="C41" s="22">
        <v>0</v>
      </c>
      <c r="D41" s="22">
        <v>245.84266508451847</v>
      </c>
      <c r="E41" s="22">
        <v>0</v>
      </c>
      <c r="F41" s="22">
        <v>200.47196042495597</v>
      </c>
      <c r="G41" s="22">
        <v>0.46138868403047617</v>
      </c>
      <c r="H41" s="22">
        <v>8.1009905606763688E-3</v>
      </c>
      <c r="I41" s="22">
        <v>0.34722042970714306</v>
      </c>
      <c r="J41" s="22">
        <v>2.3171031945698721</v>
      </c>
      <c r="K41" s="46">
        <f>IF(K$7="Yes",(B41+G41+H41+I41+J41)*6.2905*(E$6*E$8-H$6)+C41*6.2905*(E$5*E$8-H$5)+F41*35.31658*(E$7*E$8-H$7),(B41+E41)*6.2905*(E$6*E$8-H$6)+C41*6.2905*(E$5*E$8-H$5)+D41*35.31658*(E$7*E$8-H$7))</f>
        <v>221544.35309222518</v>
      </c>
      <c r="L41" s="47">
        <f>K41/IF(K$5="",1,((1+K$5/100)^(A41-2025)))*IF(K$6="",1,((1+K$6/100)^(A41-2025)))</f>
        <v>221544.35309222518</v>
      </c>
      <c r="M41" s="48">
        <v>538.08978748062123</v>
      </c>
      <c r="N41" s="22">
        <v>0</v>
      </c>
      <c r="O41" s="22">
        <v>237.10950412098649</v>
      </c>
      <c r="P41" s="22">
        <v>0</v>
      </c>
      <c r="Q41" s="22">
        <v>200.3538144250993</v>
      </c>
      <c r="R41" s="22">
        <v>0.31312860151294419</v>
      </c>
      <c r="S41" s="22">
        <v>8.1009905606709287E-3</v>
      </c>
      <c r="T41" s="22">
        <v>0.1789479984139464</v>
      </c>
      <c r="U41" s="22">
        <v>1.781069451364766</v>
      </c>
      <c r="V41" s="46">
        <f>IF(K$7="Yes",(M41+R41+S41+T41+U41)*6.2905*(E$6*E$8-H$6)+N41*6.2905*(E$5*E$8-H$5)+Q41*35.31658*(E$7*E$8-H$7),(M41+P41)*6.2905*(E$6*E$8-H$6)+N41*6.2905*(E$5*E$8-H$5)+O41*35.31658*(E$7*E$8-H$7))</f>
        <v>175190.67122411734</v>
      </c>
      <c r="W41" s="46">
        <f>V41/IF(K$5="",1,((1+K$5/100)^(A41-2025)))*IF(K$6="",1,((1+K$6/100)^(A41-2025)))</f>
        <v>175190.67122411734</v>
      </c>
    </row>
    <row r="42" spans="1:23" x14ac:dyDescent="0.15">
      <c r="A42" s="44">
        <v>2056</v>
      </c>
      <c r="B42" s="45">
        <v>629.63135996600113</v>
      </c>
      <c r="C42" s="22">
        <v>0</v>
      </c>
      <c r="D42" s="22">
        <v>229.08912607862663</v>
      </c>
      <c r="E42" s="22">
        <v>0</v>
      </c>
      <c r="F42" s="22">
        <v>189.184529066311</v>
      </c>
      <c r="G42" s="22">
        <v>0.43903786257614641</v>
      </c>
      <c r="H42" s="22">
        <v>6.6510378802453474E-3</v>
      </c>
      <c r="I42" s="22">
        <v>0.32883005391805642</v>
      </c>
      <c r="J42" s="22">
        <v>2.141293060413223</v>
      </c>
      <c r="K42" s="46">
        <f>IF(K$7="Yes",(B42+G42+H42+I42+J42)*6.2905*(E$6*E$8-H$6)+C42*6.2905*(E$5*E$8-H$5)+F42*35.31658*(E$7*E$8-H$7),(B42+E42)*6.2905*(E$6*E$8-H$6)+C42*6.2905*(E$5*E$8-H$5)+D42*35.31658*(E$7*E$8-H$7))</f>
        <v>202352.11924097285</v>
      </c>
      <c r="L42" s="47">
        <f>K42/IF(K$5="",1,((1+K$5/100)^(A42-2025)))*IF(K$6="",1,((1+K$6/100)^(A42-2025)))</f>
        <v>202352.11924097285</v>
      </c>
      <c r="M42" s="48">
        <v>481.53873490703188</v>
      </c>
      <c r="N42" s="22">
        <v>0</v>
      </c>
      <c r="O42" s="22">
        <v>220.81882264616189</v>
      </c>
      <c r="P42" s="22">
        <v>0</v>
      </c>
      <c r="Q42" s="22">
        <v>189.08575915082031</v>
      </c>
      <c r="R42" s="22">
        <v>0.29403950187400163</v>
      </c>
      <c r="S42" s="22">
        <v>6.65103788024346E-3</v>
      </c>
      <c r="T42" s="22">
        <v>0.16728851987658433</v>
      </c>
      <c r="U42" s="22">
        <v>1.6306523839737217</v>
      </c>
      <c r="V42" s="46">
        <f>IF(K$7="Yes",(M42+R42+S42+T42+U42)*6.2905*(E$6*E$8-H$6)+N42*6.2905*(E$5*E$8-H$5)+Q42*35.31658*(E$7*E$8-H$7),(M42+P42)*6.2905*(E$6*E$8-H$6)+N42*6.2905*(E$5*E$8-H$5)+O42*35.31658*(E$7*E$8-H$7))</f>
        <v>157383.7669232247</v>
      </c>
      <c r="W42" s="46">
        <f>V42/IF(K$5="",1,((1+K$5/100)^(A42-2025)))*IF(K$6="",1,((1+K$6/100)^(A42-2025)))</f>
        <v>157383.7669232247</v>
      </c>
    </row>
    <row r="43" spans="1:23" x14ac:dyDescent="0.15">
      <c r="A43" s="44">
        <v>2057</v>
      </c>
      <c r="B43" s="45">
        <v>511.39496461380958</v>
      </c>
      <c r="C43" s="22">
        <v>0</v>
      </c>
      <c r="D43" s="22">
        <v>213.09631997948171</v>
      </c>
      <c r="E43" s="22">
        <v>0</v>
      </c>
      <c r="F43" s="22">
        <v>178.09413155911338</v>
      </c>
      <c r="G43" s="22">
        <v>0.41834998515275146</v>
      </c>
      <c r="H43" s="22">
        <v>3.6126297512139209E-3</v>
      </c>
      <c r="I43" s="22">
        <v>0.31522772615122219</v>
      </c>
      <c r="J43" s="22">
        <v>1.9170340925392053</v>
      </c>
      <c r="K43" s="46">
        <f>IF(K$7="Yes",(B43+G43+H43+I43+J43)*6.2905*(E$6*E$8-H$6)+C43*6.2905*(E$5*E$8-H$5)+F43*35.31658*(E$7*E$8-H$7),(B43+E43)*6.2905*(E$6*E$8-H$6)+C43*6.2905*(E$5*E$8-H$5)+D43*35.31658*(E$7*E$8-H$7))</f>
        <v>165906.51693378383</v>
      </c>
      <c r="L43" s="47">
        <f>K43/IF(K$5="",1,((1+K$5/100)^(A43-2025)))*IF(K$6="",1,((1+K$6/100)^(A43-2025)))</f>
        <v>165906.51693378383</v>
      </c>
      <c r="M43" s="48">
        <v>367.69784809473362</v>
      </c>
      <c r="N43" s="22">
        <v>0</v>
      </c>
      <c r="O43" s="22">
        <v>205.26434262893784</v>
      </c>
      <c r="P43" s="22">
        <v>0</v>
      </c>
      <c r="Q43" s="22">
        <v>178.01155998894285</v>
      </c>
      <c r="R43" s="22">
        <v>0.27654158838605269</v>
      </c>
      <c r="S43" s="22">
        <v>3.6126297512133658E-3</v>
      </c>
      <c r="T43" s="22">
        <v>0.16014785347141225</v>
      </c>
      <c r="U43" s="22">
        <v>1.4305575045467314</v>
      </c>
      <c r="V43" s="46">
        <f>IF(K$7="Yes",(M43+R43+S43+T43+U43)*6.2905*(E$6*E$8-H$6)+N43*6.2905*(E$5*E$8-H$5)+Q43*35.31658*(E$7*E$8-H$7),(M43+P43)*6.2905*(E$6*E$8-H$6)+N43*6.2905*(E$5*E$8-H$5)+O43*35.31658*(E$7*E$8-H$7))</f>
        <v>122276.54501774523</v>
      </c>
      <c r="W43" s="46">
        <f>V43/IF(K$5="",1,((1+K$5/100)^(A43-2025)))*IF(K$6="",1,((1+K$6/100)^(A43-2025)))</f>
        <v>122276.54501774523</v>
      </c>
    </row>
    <row r="44" spans="1:23" x14ac:dyDescent="0.15">
      <c r="A44" s="44">
        <v>2058</v>
      </c>
      <c r="B44" s="45">
        <v>450.07367136160883</v>
      </c>
      <c r="C44" s="22">
        <v>0</v>
      </c>
      <c r="D44" s="22">
        <v>199.22966230274028</v>
      </c>
      <c r="E44" s="22">
        <v>0</v>
      </c>
      <c r="F44" s="22">
        <v>167.24459888150653</v>
      </c>
      <c r="G44" s="22">
        <v>0.39917602929956786</v>
      </c>
      <c r="H44" s="22">
        <v>2.7192632540049555E-3</v>
      </c>
      <c r="I44" s="22">
        <v>0.30222647315818474</v>
      </c>
      <c r="J44" s="22">
        <v>1.7709417048629801</v>
      </c>
      <c r="K44" s="46">
        <f>IF(K$7="Yes",(B44+G44+H44+I44+J44)*6.2905*(E$6*E$8-H$6)+C44*6.2905*(E$5*E$8-H$5)+F44*35.31658*(E$7*E$8-H$7),(B44+E44)*6.2905*(E$6*E$8-H$6)+C44*6.2905*(E$5*E$8-H$5)+D44*35.31658*(E$7*E$8-H$7))</f>
        <v>146685.4375253121</v>
      </c>
      <c r="L44" s="47">
        <f>K44/IF(K$5="",1,((1+K$5/100)^(A44-2025)))*IF(K$6="",1,((1+K$6/100)^(A44-2025)))</f>
        <v>146685.4375253121</v>
      </c>
      <c r="M44" s="48">
        <v>310.62447847629852</v>
      </c>
      <c r="N44" s="22">
        <v>0</v>
      </c>
      <c r="O44" s="22">
        <v>191.81277975177477</v>
      </c>
      <c r="P44" s="22">
        <v>0</v>
      </c>
      <c r="Q44" s="22">
        <v>167.17556909350128</v>
      </c>
      <c r="R44" s="22">
        <v>0.26048741726173574</v>
      </c>
      <c r="S44" s="22">
        <v>2.7192632540046224E-3</v>
      </c>
      <c r="T44" s="22">
        <v>0.15334979538556492</v>
      </c>
      <c r="U44" s="22">
        <v>1.3074609475520089</v>
      </c>
      <c r="V44" s="46">
        <f>IF(K$7="Yes",(M44+R44+S44+T44+U44)*6.2905*(E$6*E$8-H$6)+N44*6.2905*(E$5*E$8-H$5)+Q44*35.31658*(E$7*E$8-H$7),(M44+P44)*6.2905*(E$6*E$8-H$6)+N44*6.2905*(E$5*E$8-H$5)+O44*35.31658*(E$7*E$8-H$7))</f>
        <v>104348.67215784613</v>
      </c>
      <c r="W44" s="46">
        <f>V44/IF(K$5="",1,((1+K$5/100)^(A44-2025)))*IF(K$6="",1,((1+K$6/100)^(A44-2025)))</f>
        <v>104348.67215784613</v>
      </c>
    </row>
    <row r="45" spans="1:23" x14ac:dyDescent="0.15">
      <c r="A45" s="44">
        <v>2059</v>
      </c>
      <c r="B45" s="45">
        <v>433.43002132134143</v>
      </c>
      <c r="C45" s="22">
        <v>0</v>
      </c>
      <c r="D45" s="22">
        <v>186.73466652259899</v>
      </c>
      <c r="E45" s="22">
        <v>0</v>
      </c>
      <c r="F45" s="22">
        <v>158.24050878221777</v>
      </c>
      <c r="G45" s="22">
        <v>0.38138104506839454</v>
      </c>
      <c r="H45" s="22">
        <v>2.1645335501823126E-3</v>
      </c>
      <c r="I45" s="22">
        <v>0.28979424139270238</v>
      </c>
      <c r="J45" s="22">
        <v>1.6429407110737646</v>
      </c>
      <c r="K45" s="46">
        <f>IF(K$7="Yes",(B45+G45+H45+I45+J45)*6.2905*(E$6*E$8-H$6)+C45*6.2905*(E$5*E$8-H$5)+F45*35.31658*(E$7*E$8-H$7),(B45+E45)*6.2905*(E$6*E$8-H$6)+C45*6.2905*(E$5*E$8-H$5)+D45*35.31658*(E$7*E$8-H$7))</f>
        <v>141071.45446553049</v>
      </c>
      <c r="L45" s="47">
        <f>K45/IF(K$5="",1,((1+K$5/100)^(A45-2025)))*IF(K$6="",1,((1+K$6/100)^(A45-2025)))</f>
        <v>141071.45446553049</v>
      </c>
      <c r="M45" s="48">
        <v>298.0866434534563</v>
      </c>
      <c r="N45" s="22">
        <v>0</v>
      </c>
      <c r="O45" s="22">
        <v>179.71087874683505</v>
      </c>
      <c r="P45" s="22">
        <v>0</v>
      </c>
      <c r="Q45" s="22">
        <v>158.18279990463213</v>
      </c>
      <c r="R45" s="22">
        <v>0.24574358249539685</v>
      </c>
      <c r="S45" s="22">
        <v>2.1645335501823126E-3</v>
      </c>
      <c r="T45" s="22">
        <v>0.14687263073098622</v>
      </c>
      <c r="U45" s="22">
        <v>1.2013451894047669</v>
      </c>
      <c r="V45" s="46">
        <f>IF(K$7="Yes",(M45+R45+S45+T45+U45)*6.2905*(E$6*E$8-H$6)+N45*6.2905*(E$5*E$8-H$5)+Q45*35.31658*(E$7*E$8-H$7),(M45+P45)*6.2905*(E$6*E$8-H$6)+N45*6.2905*(E$5*E$8-H$5)+O45*35.31658*(E$7*E$8-H$7))</f>
        <v>99984.422483259812</v>
      </c>
      <c r="W45" s="46">
        <f>V45/IF(K$5="",1,((1+K$5/100)^(A45-2025)))*IF(K$6="",1,((1+K$6/100)^(A45-2025)))</f>
        <v>99984.422483259812</v>
      </c>
    </row>
    <row r="46" spans="1:23" x14ac:dyDescent="0.15">
      <c r="A46" s="44">
        <v>2060</v>
      </c>
      <c r="B46" s="45">
        <v>394.67495826584138</v>
      </c>
      <c r="C46" s="22">
        <v>0</v>
      </c>
      <c r="D46" s="22">
        <v>175.02868171885814</v>
      </c>
      <c r="E46" s="22">
        <v>0</v>
      </c>
      <c r="F46" s="22">
        <v>149.7284162921278</v>
      </c>
      <c r="G46" s="22">
        <v>0.36484280920264212</v>
      </c>
      <c r="H46" s="22">
        <v>1.7229687059555632E-3</v>
      </c>
      <c r="I46" s="22">
        <v>0.27758921192393571</v>
      </c>
      <c r="J46" s="22">
        <v>1.5250729033356172</v>
      </c>
      <c r="K46" s="46">
        <f>IF(K$7="Yes",(B46+G46+H46+I46+J46)*6.2905*(E$6*E$8-H$6)+C46*6.2905*(E$5*E$8-H$5)+F46*35.31658*(E$7*E$8-H$7),(B46+E46)*6.2905*(E$6*E$8-H$6)+C46*6.2905*(E$5*E$8-H$5)+D46*35.31658*(E$7*E$8-H$7))</f>
        <v>128814.14345242818</v>
      </c>
      <c r="L46" s="47">
        <f>K46/IF(K$5="",1,((1+K$5/100)^(A46-2025)))*IF(K$6="",1,((1+K$6/100)^(A46-2025)))</f>
        <v>128814.14345242818</v>
      </c>
      <c r="M46" s="48">
        <v>263.3005458754368</v>
      </c>
      <c r="N46" s="22">
        <v>0</v>
      </c>
      <c r="O46" s="22">
        <v>168.37715469520947</v>
      </c>
      <c r="P46" s="22">
        <v>0</v>
      </c>
      <c r="Q46" s="22">
        <v>149.68017168467154</v>
      </c>
      <c r="R46" s="22">
        <v>0.23218937080624968</v>
      </c>
      <c r="S46" s="22">
        <v>1.7229687059555077E-3</v>
      </c>
      <c r="T46" s="22">
        <v>0.14038446568868912</v>
      </c>
      <c r="U46" s="22">
        <v>1.1043067837947209</v>
      </c>
      <c r="V46" s="46">
        <f>IF(K$7="Yes",(M46+R46+S46+T46+U46)*6.2905*(E$6*E$8-H$6)+N46*6.2905*(E$5*E$8-H$5)+Q46*35.31658*(E$7*E$8-H$7),(M46+P46)*6.2905*(E$6*E$8-H$6)+N46*6.2905*(E$5*E$8-H$5)+O46*35.31658*(E$7*E$8-H$7))</f>
        <v>88935.001494004799</v>
      </c>
      <c r="W46" s="46">
        <f>V46/IF(K$5="",1,((1+K$5/100)^(A46-2025)))*IF(K$6="",1,((1+K$6/100)^(A46-2025)))</f>
        <v>88935.001494004799</v>
      </c>
    </row>
    <row r="47" spans="1:23" x14ac:dyDescent="0.15">
      <c r="A47" s="44">
        <v>2061</v>
      </c>
      <c r="B47" s="45">
        <v>349.81555283761509</v>
      </c>
      <c r="C47" s="22">
        <v>0</v>
      </c>
      <c r="D47" s="22">
        <v>163.69327567240518</v>
      </c>
      <c r="E47" s="22">
        <v>0</v>
      </c>
      <c r="F47" s="22">
        <v>141.67974263021719</v>
      </c>
      <c r="G47" s="22">
        <v>0.34945060840185782</v>
      </c>
      <c r="H47" s="22">
        <v>1.3714830899331787E-3</v>
      </c>
      <c r="I47" s="22">
        <v>0.26614670513605865</v>
      </c>
      <c r="J47" s="22">
        <v>1.4164846748553046</v>
      </c>
      <c r="K47" s="46">
        <f>IF(K$7="Yes",(B47+G47+H47+I47+J47)*6.2905*(E$6*E$8-H$6)+C47*6.2905*(E$5*E$8-H$5)+F47*35.31658*(E$7*E$8-H$7),(B47+E47)*6.2905*(E$6*E$8-H$6)+C47*6.2905*(E$5*E$8-H$5)+D47*35.31658*(E$7*E$8-H$7))</f>
        <v>114744.89110145948</v>
      </c>
      <c r="L47" s="47">
        <f>K47/IF(K$5="",1,((1+K$5/100)^(A47-2025)))*IF(K$6="",1,((1+K$6/100)^(A47-2025)))</f>
        <v>114744.89110145948</v>
      </c>
      <c r="M47" s="48">
        <v>222.27830720435043</v>
      </c>
      <c r="N47" s="22">
        <v>0</v>
      </c>
      <c r="O47" s="22">
        <v>157.39427958100995</v>
      </c>
      <c r="P47" s="22">
        <v>0</v>
      </c>
      <c r="Q47" s="22">
        <v>141.63941014639553</v>
      </c>
      <c r="R47" s="22">
        <v>0.21971554565018447</v>
      </c>
      <c r="S47" s="22">
        <v>1.3714830899331787E-3</v>
      </c>
      <c r="T47" s="22">
        <v>0.13443014875022263</v>
      </c>
      <c r="U47" s="22">
        <v>1.0155441327395636</v>
      </c>
      <c r="V47" s="46">
        <f>IF(K$7="Yes",(M47+R47+S47+T47+U47)*6.2905*(E$6*E$8-H$6)+N47*6.2905*(E$5*E$8-H$5)+Q47*35.31658*(E$7*E$8-H$7),(M47+P47)*6.2905*(E$6*E$8-H$6)+N47*6.2905*(E$5*E$8-H$5)+O47*35.31658*(E$7*E$8-H$7))</f>
        <v>76033.358178066032</v>
      </c>
      <c r="W47" s="46">
        <f>V47/IF(K$5="",1,((1+K$5/100)^(A47-2025)))*IF(K$6="",1,((1+K$6/100)^(A47-2025)))</f>
        <v>76033.358178066032</v>
      </c>
    </row>
    <row r="48" spans="1:23" x14ac:dyDescent="0.15">
      <c r="A48" s="44">
        <v>2062</v>
      </c>
      <c r="B48" s="45">
        <v>329.83058559923847</v>
      </c>
      <c r="C48" s="22">
        <v>0</v>
      </c>
      <c r="D48" s="22">
        <v>153.32948923240428</v>
      </c>
      <c r="E48" s="22">
        <v>0</v>
      </c>
      <c r="F48" s="22">
        <v>134.07250039823691</v>
      </c>
      <c r="G48" s="22">
        <v>0.33510413928251559</v>
      </c>
      <c r="H48" s="22">
        <v>1.0917005395860713E-3</v>
      </c>
      <c r="I48" s="22">
        <v>0.25531197960605345</v>
      </c>
      <c r="J48" s="22">
        <v>1.316397164943834</v>
      </c>
      <c r="K48" s="46">
        <f>IF(K$7="Yes",(B48+G48+H48+I48+J48)*6.2905*(E$6*E$8-H$6)+C48*6.2905*(E$5*E$8-H$5)+F48*35.31658*(E$7*E$8-H$7),(B48+E48)*6.2905*(E$6*E$8-H$6)+C48*6.2905*(E$5*E$8-H$5)+D48*35.31658*(E$7*E$8-H$7))</f>
        <v>108215.91651717211</v>
      </c>
      <c r="L48" s="47">
        <f>K48/IF(K$5="",1,((1+K$5/100)^(A48-2025)))*IF(K$6="",1,((1+K$6/100)^(A48-2025)))</f>
        <v>108215.91651717211</v>
      </c>
      <c r="M48" s="48">
        <v>206.00355914504229</v>
      </c>
      <c r="N48" s="22">
        <v>0</v>
      </c>
      <c r="O48" s="22">
        <v>147.3643399338531</v>
      </c>
      <c r="P48" s="22">
        <v>0</v>
      </c>
      <c r="Q48" s="22">
        <v>134.03878244628066</v>
      </c>
      <c r="R48" s="22">
        <v>0.20822324791138147</v>
      </c>
      <c r="S48" s="22">
        <v>1.0917005395860713E-3</v>
      </c>
      <c r="T48" s="22">
        <v>0.12886408547564931</v>
      </c>
      <c r="U48" s="22">
        <v>0.93432777242000153</v>
      </c>
      <c r="V48" s="46">
        <f>IF(K$7="Yes",(M48+R48+S48+T48+U48)*6.2905*(E$6*E$8-H$6)+N48*6.2905*(E$5*E$8-H$5)+Q48*35.31658*(E$7*E$8-H$7),(M48+P48)*6.2905*(E$6*E$8-H$6)+N48*6.2905*(E$5*E$8-H$5)+O48*35.31658*(E$7*E$8-H$7))</f>
        <v>70633.209809349501</v>
      </c>
      <c r="W48" s="46">
        <f>V48/IF(K$5="",1,((1+K$5/100)^(A48-2025)))*IF(K$6="",1,((1+K$6/100)^(A48-2025)))</f>
        <v>70633.209809349501</v>
      </c>
    </row>
    <row r="49" spans="1:23" x14ac:dyDescent="0.15">
      <c r="A49" s="44">
        <v>2063</v>
      </c>
      <c r="B49" s="45">
        <v>318.45346436221189</v>
      </c>
      <c r="C49" s="22">
        <v>0</v>
      </c>
      <c r="D49" s="22">
        <v>143.75072144303761</v>
      </c>
      <c r="E49" s="22">
        <v>0</v>
      </c>
      <c r="F49" s="22">
        <v>126.88112735549642</v>
      </c>
      <c r="G49" s="22">
        <v>0.32171251383432775</v>
      </c>
      <c r="H49" s="22">
        <v>8.6899362951342596E-4</v>
      </c>
      <c r="I49" s="22">
        <v>0.24493168846980962</v>
      </c>
      <c r="J49" s="22">
        <v>1.2240995572064648</v>
      </c>
      <c r="K49" s="46">
        <f>IF(K$7="Yes",(B49+G49+H49+I49+J49)*6.2905*(E$6*E$8-H$6)+C49*6.2905*(E$5*E$8-H$5)+F49*35.31658*(E$7*E$8-H$7),(B49+E49)*6.2905*(E$6*E$8-H$6)+C49*6.2905*(E$5*E$8-H$5)+D49*35.31658*(E$7*E$8-H$7))</f>
        <v>104313.79228857681</v>
      </c>
      <c r="L49" s="47">
        <f>K49/IF(K$5="",1,((1+K$5/100)^(A49-2025)))*IF(K$6="",1,((1+K$6/100)^(A49-2025)))</f>
        <v>104313.79228857681</v>
      </c>
      <c r="M49" s="48">
        <v>198.21436919243649</v>
      </c>
      <c r="N49" s="22">
        <v>0</v>
      </c>
      <c r="O49" s="22">
        <v>138.10172505730952</v>
      </c>
      <c r="P49" s="22">
        <v>0</v>
      </c>
      <c r="Q49" s="22">
        <v>126.85293915020952</v>
      </c>
      <c r="R49" s="22">
        <v>0.1976230020733567</v>
      </c>
      <c r="S49" s="22">
        <v>8.6899362951342596E-4</v>
      </c>
      <c r="T49" s="22">
        <v>0.12354171010462633</v>
      </c>
      <c r="U49" s="22">
        <v>0.85999380483619381</v>
      </c>
      <c r="V49" s="46">
        <f>IF(K$7="Yes",(M49+R49+S49+T49+U49)*6.2905*(E$6*E$8-H$6)+N49*6.2905*(E$5*E$8-H$5)+Q49*35.31658*(E$7*E$8-H$7),(M49+P49)*6.2905*(E$6*E$8-H$6)+N49*6.2905*(E$5*E$8-H$5)+O49*35.31658*(E$7*E$8-H$7))</f>
        <v>67822.565961461805</v>
      </c>
      <c r="W49" s="46">
        <f>V49/IF(K$5="",1,((1+K$5/100)^(A49-2025)))*IF(K$6="",1,((1+K$6/100)^(A49-2025)))</f>
        <v>67822.565961461805</v>
      </c>
    </row>
    <row r="50" spans="1:23" x14ac:dyDescent="0.15">
      <c r="A50" s="44">
        <v>2064</v>
      </c>
      <c r="B50" s="45">
        <v>307.52757921079319</v>
      </c>
      <c r="C50" s="22">
        <v>0</v>
      </c>
      <c r="D50" s="22">
        <v>134.77338401695204</v>
      </c>
      <c r="E50" s="22">
        <v>0</v>
      </c>
      <c r="F50" s="22">
        <v>120.08173627254558</v>
      </c>
      <c r="G50" s="22">
        <v>0.30919336024685862</v>
      </c>
      <c r="H50" s="22">
        <v>6.9171892909025701E-4</v>
      </c>
      <c r="I50" s="22">
        <v>0.23498521139058237</v>
      </c>
      <c r="J50" s="22">
        <v>1.1389429881741573</v>
      </c>
      <c r="K50" s="46">
        <f>IF(K$7="Yes",(B50+G50+H50+I50+J50)*6.2905*(E$6*E$8-H$6)+C50*6.2905*(E$5*E$8-H$5)+F50*35.31658*(E$7*E$8-H$7),(B50+E50)*6.2905*(E$6*E$8-H$6)+C50*6.2905*(E$5*E$8-H$5)+D50*35.31658*(E$7*E$8-H$7))</f>
        <v>100574.01431139387</v>
      </c>
      <c r="L50" s="47">
        <f>K50/IF(K$5="",1,((1+K$5/100)^(A50-2025)))*IF(K$6="",1,((1+K$6/100)^(A50-2025)))</f>
        <v>100574.01431139387</v>
      </c>
      <c r="M50" s="48">
        <v>190.75860352811759</v>
      </c>
      <c r="N50" s="22">
        <v>0</v>
      </c>
      <c r="O50" s="22">
        <v>129.42378443966743</v>
      </c>
      <c r="P50" s="22">
        <v>0</v>
      </c>
      <c r="Q50" s="22">
        <v>120.05817093436312</v>
      </c>
      <c r="R50" s="22">
        <v>0.18783381774462882</v>
      </c>
      <c r="S50" s="22">
        <v>6.9171892909025701E-4</v>
      </c>
      <c r="T50" s="22">
        <v>0.11845083216000152</v>
      </c>
      <c r="U50" s="22">
        <v>0.79193793298283888</v>
      </c>
      <c r="V50" s="46">
        <f>IF(K$7="Yes",(M50+R50+S50+T50+U50)*6.2905*(E$6*E$8-H$6)+N50*6.2905*(E$5*E$8-H$5)+Q50*35.31658*(E$7*E$8-H$7),(M50+P50)*6.2905*(E$6*E$8-H$6)+N50*6.2905*(E$5*E$8-H$5)+O50*35.31658*(E$7*E$8-H$7))</f>
        <v>65138.301161018717</v>
      </c>
      <c r="W50" s="46">
        <f>V50/IF(K$5="",1,((1+K$5/100)^(A50-2025)))*IF(K$6="",1,((1+K$6/100)^(A50-2025)))</f>
        <v>65138.301161018717</v>
      </c>
    </row>
    <row r="51" spans="1:23" x14ac:dyDescent="0.15">
      <c r="A51" s="44">
        <v>2065</v>
      </c>
      <c r="B51" s="45">
        <v>297.03321710594992</v>
      </c>
      <c r="C51" s="22">
        <v>0</v>
      </c>
      <c r="D51" s="22">
        <v>126.35944136567491</v>
      </c>
      <c r="E51" s="22">
        <v>0</v>
      </c>
      <c r="F51" s="22">
        <v>113.65268914013541</v>
      </c>
      <c r="G51" s="22">
        <v>0.29747200995348422</v>
      </c>
      <c r="H51" s="22">
        <v>5.5060826755948256E-4</v>
      </c>
      <c r="I51" s="22">
        <v>0.22545306740872739</v>
      </c>
      <c r="J51" s="22">
        <v>1.060335010004049</v>
      </c>
      <c r="K51" s="46">
        <f>IF(K$7="Yes",(B51+G51+H51+I51+J51)*6.2905*(E$6*E$8-H$6)+C51*6.2905*(E$5*E$8-H$5)+F51*35.31658*(E$7*E$8-H$7),(B51+E51)*6.2905*(E$6*E$8-H$6)+C51*6.2905*(E$5*E$8-H$5)+D51*35.31658*(E$7*E$8-H$7))</f>
        <v>96989.12113251703</v>
      </c>
      <c r="L51" s="47">
        <f>K51/IF(K$5="",1,((1+K$5/100)^(A51-2025)))*IF(K$6="",1,((1+K$6/100)^(A51-2025)))</f>
        <v>96989.12113251703</v>
      </c>
      <c r="M51" s="48">
        <v>183.62084916613918</v>
      </c>
      <c r="N51" s="22">
        <v>0</v>
      </c>
      <c r="O51" s="22">
        <v>121.29337056598672</v>
      </c>
      <c r="P51" s="22">
        <v>0</v>
      </c>
      <c r="Q51" s="22">
        <v>113.63298851822553</v>
      </c>
      <c r="R51" s="22">
        <v>0.17878237738630709</v>
      </c>
      <c r="S51" s="22">
        <v>5.5060826755948256E-4</v>
      </c>
      <c r="T51" s="22">
        <v>0.11358006334737247</v>
      </c>
      <c r="U51" s="22">
        <v>0.7296100435341083</v>
      </c>
      <c r="V51" s="46">
        <f>IF(K$7="Yes",(M51+R51+S51+T51+U51)*6.2905*(E$6*E$8-H$6)+N51*6.2905*(E$5*E$8-H$5)+Q51*35.31658*(E$7*E$8-H$7),(M51+P51)*6.2905*(E$6*E$8-H$6)+N51*6.2905*(E$5*E$8-H$5)+O51*35.31658*(E$7*E$8-H$7))</f>
        <v>62574.276893666305</v>
      </c>
      <c r="W51" s="46">
        <f>V51/IF(K$5="",1,((1+K$5/100)^(A51-2025)))*IF(K$6="",1,((1+K$6/100)^(A51-2025)))</f>
        <v>62574.276893666305</v>
      </c>
    </row>
    <row r="52" spans="1:23" x14ac:dyDescent="0.15">
      <c r="A52" s="44">
        <v>2066</v>
      </c>
      <c r="B52" s="45">
        <v>277.71776242289434</v>
      </c>
      <c r="C52" s="22">
        <v>0</v>
      </c>
      <c r="D52" s="22">
        <v>118.35210900044815</v>
      </c>
      <c r="E52" s="22">
        <v>0</v>
      </c>
      <c r="F52" s="22">
        <v>105.7639480708784</v>
      </c>
      <c r="G52" s="22">
        <v>0.28648076261789512</v>
      </c>
      <c r="H52" s="22">
        <v>4.3828418097291433E-4</v>
      </c>
      <c r="I52" s="22">
        <v>0.21593422200272272</v>
      </c>
      <c r="J52" s="22">
        <v>0.98772909779142481</v>
      </c>
      <c r="K52" s="46">
        <f>IF(K$7="Yes",(B52+G52+H52+I52+J52)*6.2905*(E$6*E$8-H$6)+C52*6.2905*(E$5*E$8-H$5)+F52*35.31658*(E$7*E$8-H$7),(B52+E52)*6.2905*(E$6*E$8-H$6)+C52*6.2905*(E$5*E$8-H$5)+D52*35.31658*(E$7*E$8-H$7))</f>
        <v>90655.160045490687</v>
      </c>
      <c r="L52" s="47">
        <f>K52/IF(K$5="",1,((1+K$5/100)^(A52-2025)))*IF(K$6="",1,((1+K$6/100)^(A52-2025)))</f>
        <v>90655.160045490687</v>
      </c>
      <c r="M52" s="48">
        <v>167.5526217154495</v>
      </c>
      <c r="N52" s="22">
        <v>0</v>
      </c>
      <c r="O52" s="22">
        <v>113.55453995314322</v>
      </c>
      <c r="P52" s="22">
        <v>0</v>
      </c>
      <c r="Q52" s="22">
        <v>105.74747835141896</v>
      </c>
      <c r="R52" s="22">
        <v>0.17040230196719186</v>
      </c>
      <c r="S52" s="22">
        <v>4.3828418097291433E-4</v>
      </c>
      <c r="T52" s="22">
        <v>0.10853613810382079</v>
      </c>
      <c r="U52" s="22">
        <v>0.67250382792505725</v>
      </c>
      <c r="V52" s="46">
        <f>IF(K$7="Yes",(M52+R52+S52+T52+U52)*6.2905*(E$6*E$8-H$6)+N52*6.2905*(E$5*E$8-H$5)+Q52*35.31658*(E$7*E$8-H$7),(M52+P52)*6.2905*(E$6*E$8-H$6)+N52*6.2905*(E$5*E$8-H$5)+O52*35.31658*(E$7*E$8-H$7))</f>
        <v>57227.810206989685</v>
      </c>
      <c r="W52" s="46">
        <f>V52/IF(K$5="",1,((1+K$5/100)^(A52-2025)))*IF(K$6="",1,((1+K$6/100)^(A52-2025)))</f>
        <v>57227.810206989685</v>
      </c>
    </row>
    <row r="53" spans="1:23" x14ac:dyDescent="0.15">
      <c r="A53" s="44">
        <v>2067</v>
      </c>
      <c r="B53" s="45">
        <v>247.63828270058548</v>
      </c>
      <c r="C53" s="22">
        <v>0</v>
      </c>
      <c r="D53" s="22">
        <v>110.64986910563289</v>
      </c>
      <c r="E53" s="22">
        <v>0</v>
      </c>
      <c r="F53" s="22">
        <v>96.245847796411397</v>
      </c>
      <c r="G53" s="22">
        <v>0.27615822158288417</v>
      </c>
      <c r="H53" s="22">
        <v>3.4887420805418401E-4</v>
      </c>
      <c r="I53" s="22">
        <v>0.20620503988850558</v>
      </c>
      <c r="J53" s="22">
        <v>0.92062249029313747</v>
      </c>
      <c r="K53" s="46">
        <f>IF(K$7="Yes",(B53+G53+H53+I53+J53)*6.2905*(E$6*E$8-H$6)+C53*6.2905*(E$5*E$8-H$5)+F53*35.31658*(E$7*E$8-H$7),(B53+E53)*6.2905*(E$6*E$8-H$6)+C53*6.2905*(E$5*E$8-H$5)+D53*35.31658*(E$7*E$8-H$7))</f>
        <v>80975.048213778879</v>
      </c>
      <c r="L53" s="47">
        <f>K53/IF(K$5="",1,((1+K$5/100)^(A53-2025)))*IF(K$6="",1,((1+K$6/100)^(A53-2025)))</f>
        <v>80975.048213778879</v>
      </c>
      <c r="M53" s="48">
        <v>140.61495805088191</v>
      </c>
      <c r="N53" s="22">
        <v>0</v>
      </c>
      <c r="O53" s="22">
        <v>106.10657121783504</v>
      </c>
      <c r="P53" s="22">
        <v>0</v>
      </c>
      <c r="Q53" s="22">
        <v>96.232079111201159</v>
      </c>
      <c r="R53" s="22">
        <v>0.16263348706649783</v>
      </c>
      <c r="S53" s="22">
        <v>3.4887420805418401E-4</v>
      </c>
      <c r="T53" s="22">
        <v>0.10310287934555795</v>
      </c>
      <c r="U53" s="22">
        <v>0.62015473095579254</v>
      </c>
      <c r="V53" s="46">
        <f>IF(K$7="Yes",(M53+R53+S53+T53+U53)*6.2905*(E$6*E$8-H$6)+N53*6.2905*(E$5*E$8-H$5)+Q53*35.31658*(E$7*E$8-H$7),(M53+P53)*6.2905*(E$6*E$8-H$6)+N53*6.2905*(E$5*E$8-H$5)+O53*35.31658*(E$7*E$8-H$7))</f>
        <v>48503.037200537998</v>
      </c>
      <c r="W53" s="46">
        <f>V53/IF(K$5="",1,((1+K$5/100)^(A53-2025)))*IF(K$6="",1,((1+K$6/100)^(A53-2025)))</f>
        <v>48503.037200537998</v>
      </c>
    </row>
    <row r="54" spans="1:23" x14ac:dyDescent="0.15">
      <c r="A54" s="44">
        <v>2068</v>
      </c>
      <c r="B54" s="45">
        <v>239.9585799380975</v>
      </c>
      <c r="C54" s="22">
        <v>0</v>
      </c>
      <c r="D54" s="22">
        <v>103.76979330973541</v>
      </c>
      <c r="E54" s="22">
        <v>0</v>
      </c>
      <c r="F54" s="22">
        <v>90.949324560013736</v>
      </c>
      <c r="G54" s="22">
        <v>0.26644869301934548</v>
      </c>
      <c r="H54" s="22">
        <v>2.7770386961734062E-4</v>
      </c>
      <c r="I54" s="22">
        <v>0.19795663415300879</v>
      </c>
      <c r="J54" s="22">
        <v>0.85860163903363329</v>
      </c>
      <c r="K54" s="46">
        <f>IF(K$7="Yes",(B54+G54+H54+I54+J54)*6.2905*(E$6*E$8-H$6)+C54*6.2905*(E$5*E$8-H$5)+F54*35.31658*(E$7*E$8-H$7),(B54+E54)*6.2905*(E$6*E$8-H$6)+C54*6.2905*(E$5*E$8-H$5)+D54*35.31658*(E$7*E$8-H$7))</f>
        <v>78314.043791758682</v>
      </c>
      <c r="L54" s="47">
        <f>K54/IF(K$5="",1,((1+K$5/100)^(A54-2025)))*IF(K$6="",1,((1+K$6/100)^(A54-2025)))</f>
        <v>78314.043791758682</v>
      </c>
      <c r="M54" s="48">
        <v>135.97547424049935</v>
      </c>
      <c r="N54" s="22">
        <v>0</v>
      </c>
      <c r="O54" s="22">
        <v>99.46729020999112</v>
      </c>
      <c r="P54" s="22">
        <v>0</v>
      </c>
      <c r="Q54" s="22">
        <v>90.937813939323433</v>
      </c>
      <c r="R54" s="22">
        <v>0.15542150266231936</v>
      </c>
      <c r="S54" s="22">
        <v>2.7770386961734062E-4</v>
      </c>
      <c r="T54" s="22">
        <v>9.8978560031781626E-2</v>
      </c>
      <c r="U54" s="22">
        <v>0.5721855021980784</v>
      </c>
      <c r="V54" s="46">
        <f>IF(K$7="Yes",(M54+R54+S54+T54+U54)*6.2905*(E$6*E$8-H$6)+N54*6.2905*(E$5*E$8-H$5)+Q54*35.31658*(E$7*E$8-H$7),(M54+P54)*6.2905*(E$6*E$8-H$6)+N54*6.2905*(E$5*E$8-H$5)+O54*35.31658*(E$7*E$8-H$7))</f>
        <v>46766.386384618825</v>
      </c>
      <c r="W54" s="46">
        <f>V54/IF(K$5="",1,((1+K$5/100)^(A54-2025)))*IF(K$6="",1,((1+K$6/100)^(A54-2025)))</f>
        <v>46766.386384618825</v>
      </c>
    </row>
    <row r="55" spans="1:23" x14ac:dyDescent="0.15">
      <c r="A55" s="44">
        <v>2069</v>
      </c>
      <c r="B55" s="45">
        <v>232.5506313986798</v>
      </c>
      <c r="C55" s="22">
        <v>0</v>
      </c>
      <c r="D55" s="22">
        <v>97.318346393213915</v>
      </c>
      <c r="E55" s="22">
        <v>0</v>
      </c>
      <c r="F55" s="22">
        <v>85.944602371161636</v>
      </c>
      <c r="G55" s="22">
        <v>0.25730164266233757</v>
      </c>
      <c r="H55" s="22">
        <v>2.2105228021018775E-4</v>
      </c>
      <c r="I55" s="22">
        <v>0.1900382307882893</v>
      </c>
      <c r="J55" s="22">
        <v>0.80122877207490006</v>
      </c>
      <c r="K55" s="46">
        <f>IF(K$7="Yes",(B55+G55+H55+I55+J55)*6.2905*(E$6*E$8-H$6)+C55*6.2905*(E$5*E$8-H$5)+F55*35.31658*(E$7*E$8-H$7),(B55+E55)*6.2905*(E$6*E$8-H$6)+C55*6.2905*(E$5*E$8-H$5)+D55*35.31658*(E$7*E$8-H$7))</f>
        <v>75754.290426413078</v>
      </c>
      <c r="L55" s="47">
        <f>K55/IF(K$5="",1,((1+K$5/100)^(A55-2025)))*IF(K$6="",1,((1+K$6/100)^(A55-2025)))</f>
        <v>75754.290426413078</v>
      </c>
      <c r="M55" s="48">
        <v>131.50981270241343</v>
      </c>
      <c r="N55" s="22">
        <v>0</v>
      </c>
      <c r="O55" s="22">
        <v>93.243875957755904</v>
      </c>
      <c r="P55" s="22">
        <v>0</v>
      </c>
      <c r="Q55" s="22">
        <v>85.934979492346571</v>
      </c>
      <c r="R55" s="22">
        <v>0.14871705049316652</v>
      </c>
      <c r="S55" s="22">
        <v>2.2105228021018775E-4</v>
      </c>
      <c r="T55" s="22">
        <v>9.5019279631911147E-2</v>
      </c>
      <c r="U55" s="22">
        <v>0.52819285677826455</v>
      </c>
      <c r="V55" s="46">
        <f>IF(K$7="Yes",(M55+R55+S55+T55+U55)*6.2905*(E$6*E$8-H$6)+N55*6.2905*(E$5*E$8-H$5)+Q55*35.31658*(E$7*E$8-H$7),(M55+P55)*6.2905*(E$6*E$8-H$6)+N55*6.2905*(E$5*E$8-H$5)+O55*35.31658*(E$7*E$8-H$7))</f>
        <v>45101.125301105247</v>
      </c>
      <c r="W55" s="46">
        <f>V55/IF(K$5="",1,((1+K$5/100)^(A55-2025)))*IF(K$6="",1,((1+K$6/100)^(A55-2025)))</f>
        <v>45101.125301105247</v>
      </c>
    </row>
    <row r="56" spans="1:23" x14ac:dyDescent="0.15">
      <c r="A56" s="44">
        <v>2070</v>
      </c>
      <c r="B56" s="45">
        <v>225.40380153533988</v>
      </c>
      <c r="C56" s="22">
        <v>0</v>
      </c>
      <c r="D56" s="22">
        <v>91.268779979157216</v>
      </c>
      <c r="E56" s="22">
        <v>0</v>
      </c>
      <c r="F56" s="22">
        <v>81.215551438058242</v>
      </c>
      <c r="G56" s="22">
        <v>0.24867120460778835</v>
      </c>
      <c r="H56" s="22">
        <v>1.7595761504907159E-4</v>
      </c>
      <c r="I56" s="22">
        <v>0.18243660826971819</v>
      </c>
      <c r="J56" s="22">
        <v>0.74812670120461888</v>
      </c>
      <c r="K56" s="46">
        <f>IF(K$7="Yes",(B56+G56+H56+I56+J56)*6.2905*(E$6*E$8-H$6)+C56*6.2905*(E$5*E$8-H$5)+F56*35.31658*(E$7*E$8-H$7),(B56+E56)*6.2905*(E$6*E$8-H$6)+C56*6.2905*(E$5*E$8-H$5)+D56*35.31658*(E$7*E$8-H$7))</f>
        <v>73291.475749583507</v>
      </c>
      <c r="L56" s="47">
        <f>K56/IF(K$5="",1,((1+K$5/100)^(A56-2025)))*IF(K$6="",1,((1+K$6/100)^(A56-2025)))</f>
        <v>73291.475749583507</v>
      </c>
      <c r="M56" s="48">
        <v>127.21086021676182</v>
      </c>
      <c r="N56" s="22">
        <v>0</v>
      </c>
      <c r="O56" s="22">
        <v>87.4102564767785</v>
      </c>
      <c r="P56" s="22">
        <v>0</v>
      </c>
      <c r="Q56" s="22">
        <v>81.207506711415064</v>
      </c>
      <c r="R56" s="22">
        <v>0.14247547346633738</v>
      </c>
      <c r="S56" s="22">
        <v>1.7595761504907159E-4</v>
      </c>
      <c r="T56" s="22">
        <v>9.1218415159593391E-2</v>
      </c>
      <c r="U56" s="22">
        <v>0.48783237456772999</v>
      </c>
      <c r="V56" s="46">
        <f>IF(K$7="Yes",(M56+R56+S56+T56+U56)*6.2905*(E$6*E$8-H$6)+N56*6.2905*(E$5*E$8-H$5)+Q56*35.31658*(E$7*E$8-H$7),(M56+P56)*6.2905*(E$6*E$8-H$6)+N56*6.2905*(E$5*E$8-H$5)+O56*35.31658*(E$7*E$8-H$7))</f>
        <v>43504.021025185968</v>
      </c>
      <c r="W56" s="46">
        <f>V56/IF(K$5="",1,((1+K$5/100)^(A56-2025)))*IF(K$6="",1,((1+K$6/100)^(A56-2025)))</f>
        <v>43504.021025185968</v>
      </c>
    </row>
    <row r="57" spans="1:23" x14ac:dyDescent="0.15">
      <c r="A57" s="44">
        <v>2071</v>
      </c>
      <c r="B57" s="45">
        <v>218.50789827224253</v>
      </c>
      <c r="C57" s="22">
        <v>0</v>
      </c>
      <c r="D57" s="22">
        <v>85.596017310516118</v>
      </c>
      <c r="E57" s="22">
        <v>0</v>
      </c>
      <c r="F57" s="22">
        <v>76.746942348513727</v>
      </c>
      <c r="G57" s="22">
        <v>0.24051573717436625</v>
      </c>
      <c r="H57" s="22">
        <v>1.4006226157903257E-4</v>
      </c>
      <c r="I57" s="22">
        <v>0.17513908087687113</v>
      </c>
      <c r="J57" s="22">
        <v>0.69895048423799011</v>
      </c>
      <c r="K57" s="46">
        <f>IF(K$7="Yes",(B57+G57+H57+I57+J57)*6.2905*(E$6*E$8-H$6)+C57*6.2905*(E$5*E$8-H$5)+F57*35.31658*(E$7*E$8-H$7),(B57+E57)*6.2905*(E$6*E$8-H$6)+C57*6.2905*(E$5*E$8-H$5)+D57*35.31658*(E$7*E$8-H$7))</f>
        <v>70921.486709919278</v>
      </c>
      <c r="L57" s="47">
        <f>K57/IF(K$5="",1,((1+K$5/100)^(A57-2025)))*IF(K$6="",1,((1+K$6/100)^(A57-2025)))</f>
        <v>70921.486709919278</v>
      </c>
      <c r="M57" s="48">
        <v>123.07181003846347</v>
      </c>
      <c r="N57" s="22">
        <v>0</v>
      </c>
      <c r="O57" s="22">
        <v>81.941995553763377</v>
      </c>
      <c r="P57" s="22">
        <v>0</v>
      </c>
      <c r="Q57" s="22">
        <v>76.740216957066153</v>
      </c>
      <c r="R57" s="22">
        <v>0.13665631211802953</v>
      </c>
      <c r="S57" s="22">
        <v>1.4006226157903257E-4</v>
      </c>
      <c r="T57" s="22">
        <v>8.7569615491153385E-2</v>
      </c>
      <c r="U57" s="22">
        <v>0.45079024973850218</v>
      </c>
      <c r="V57" s="46">
        <f>IF(K$7="Yes",(M57+R57+S57+T57+U57)*6.2905*(E$6*E$8-H$6)+N57*6.2905*(E$5*E$8-H$5)+Q57*35.31658*(E$7*E$8-H$7),(M57+P57)*6.2905*(E$6*E$8-H$6)+N57*6.2905*(E$5*E$8-H$5)+O57*35.31658*(E$7*E$8-H$7))</f>
        <v>41971.997405215079</v>
      </c>
      <c r="W57" s="46">
        <f>V57/IF(K$5="",1,((1+K$5/100)^(A57-2025)))*IF(K$6="",1,((1+K$6/100)^(A57-2025)))</f>
        <v>41971.997405215079</v>
      </c>
    </row>
    <row r="58" spans="1:23" x14ac:dyDescent="0.15">
      <c r="A58" s="44">
        <v>2072</v>
      </c>
      <c r="B58" s="45">
        <v>211.85315384971454</v>
      </c>
      <c r="C58" s="22">
        <v>0</v>
      </c>
      <c r="D58" s="22">
        <v>80.276548655081797</v>
      </c>
      <c r="E58" s="22">
        <v>0</v>
      </c>
      <c r="F58" s="22">
        <v>72.524394377333309</v>
      </c>
      <c r="G58" s="22">
        <v>0.23279742131397185</v>
      </c>
      <c r="H58" s="22">
        <v>1.1148956021855838E-4</v>
      </c>
      <c r="I58" s="22">
        <v>0.16813347501185305</v>
      </c>
      <c r="J58" s="22">
        <v>0.65338458037977887</v>
      </c>
      <c r="K58" s="46">
        <f>IF(K$7="Yes",(B58+G58+H58+I58+J58)*6.2905*(E$6*E$8-H$6)+C58*6.2905*(E$5*E$8-H$5)+F58*35.31658*(E$7*E$8-H$7),(B58+E58)*6.2905*(E$6*E$8-H$6)+C58*6.2905*(E$5*E$8-H$5)+D58*35.31658*(E$7*E$8-H$7))</f>
        <v>68640.399661064046</v>
      </c>
      <c r="L58" s="47">
        <f>K58/IF(K$5="",1,((1+K$5/100)^(A58-2025)))*IF(K$6="",1,((1+K$6/100)^(A58-2025)))</f>
        <v>68640.399661064046</v>
      </c>
      <c r="M58" s="48">
        <v>119.08614832932105</v>
      </c>
      <c r="N58" s="22">
        <v>0</v>
      </c>
      <c r="O58" s="22">
        <v>76.816190051437047</v>
      </c>
      <c r="P58" s="22">
        <v>0</v>
      </c>
      <c r="Q58" s="22">
        <v>72.5187719500979</v>
      </c>
      <c r="R58" s="22">
        <v>0.13122290360887412</v>
      </c>
      <c r="S58" s="22">
        <v>1.1148956021855838E-4</v>
      </c>
      <c r="T58" s="22">
        <v>8.4066788241562662E-2</v>
      </c>
      <c r="U58" s="22">
        <v>0.41678052887907485</v>
      </c>
      <c r="V58" s="46">
        <f>IF(K$7="Yes",(M58+R58+S58+T58+U58)*6.2905*(E$6*E$8-H$6)+N58*6.2905*(E$5*E$8-H$5)+Q58*35.31658*(E$7*E$8-H$7),(M58+P58)*6.2905*(E$6*E$8-H$6)+N58*6.2905*(E$5*E$8-H$5)+O58*35.31658*(E$7*E$8-H$7))</f>
        <v>40502.126964311792</v>
      </c>
      <c r="W58" s="46">
        <f>V58/IF(K$5="",1,((1+K$5/100)^(A58-2025)))*IF(K$6="",1,((1+K$6/100)^(A58-2025)))</f>
        <v>40502.126964311792</v>
      </c>
    </row>
    <row r="59" spans="1:23" x14ac:dyDescent="0.15">
      <c r="A59" s="44">
        <v>2073</v>
      </c>
      <c r="B59" s="45">
        <v>205.43020651204915</v>
      </c>
      <c r="C59" s="22">
        <v>0</v>
      </c>
      <c r="D59" s="22">
        <v>49.344820873182087</v>
      </c>
      <c r="E59" s="22">
        <v>0</v>
      </c>
      <c r="F59" s="22">
        <v>42.308737921282017</v>
      </c>
      <c r="G59" s="22">
        <v>0.2159746484083751</v>
      </c>
      <c r="H59" s="22">
        <v>6.5035576794159042E-5</v>
      </c>
      <c r="I59" s="22">
        <v>0.1614080977905322</v>
      </c>
      <c r="J59" s="22">
        <v>0.52937326560332321</v>
      </c>
      <c r="K59" s="46">
        <f>IF(K$7="Yes",(B59+G59+H59+I59+J59)*6.2905*(E$6*E$8-H$6)+C59*6.2905*(E$5*E$8-H$5)+F59*35.31658*(E$7*E$8-H$7),(B59+E59)*6.2905*(E$6*E$8-H$6)+C59*6.2905*(E$5*E$8-H$5)+D59*35.31658*(E$7*E$8-H$7))</f>
        <v>64842.367326147156</v>
      </c>
      <c r="L59" s="47">
        <f>K59/IF(K$5="",1,((1+K$5/100)^(A59-2025)))*IF(K$6="",1,((1+K$6/100)^(A59-2025)))</f>
        <v>64842.367326147156</v>
      </c>
      <c r="M59" s="48">
        <v>115.24764119905716</v>
      </c>
      <c r="N59" s="22">
        <v>0</v>
      </c>
      <c r="O59" s="22">
        <v>46.067861275530461</v>
      </c>
      <c r="P59" s="22">
        <v>0</v>
      </c>
      <c r="Q59" s="22">
        <v>42.304037572121487</v>
      </c>
      <c r="R59" s="22">
        <v>0.116634770092789</v>
      </c>
      <c r="S59" s="22">
        <v>6.5035576794159042E-5</v>
      </c>
      <c r="T59" s="22">
        <v>8.0704078491053835E-2</v>
      </c>
      <c r="U59" s="22">
        <v>0.30377560486231664</v>
      </c>
      <c r="V59" s="46">
        <f>IF(K$7="Yes",(M59+R59+S59+T59+U59)*6.2905*(E$6*E$8-H$6)+N59*6.2905*(E$5*E$8-H$5)+Q59*35.31658*(E$7*E$8-H$7),(M59+P59)*6.2905*(E$6*E$8-H$6)+N59*6.2905*(E$5*E$8-H$5)+O59*35.31658*(E$7*E$8-H$7))</f>
        <v>37489.519590147676</v>
      </c>
      <c r="W59" s="46">
        <f>V59/IF(K$5="",1,((1+K$5/100)^(A59-2025)))*IF(K$6="",1,((1+K$6/100)^(A59-2025)))</f>
        <v>37489.519590147676</v>
      </c>
    </row>
    <row r="60" spans="1:23" x14ac:dyDescent="0.15">
      <c r="A60" s="44">
        <v>2074</v>
      </c>
      <c r="B60" s="45">
        <v>199.2300830006161</v>
      </c>
      <c r="C60" s="22">
        <v>0</v>
      </c>
      <c r="D60" s="22">
        <v>6.2065614779519365</v>
      </c>
      <c r="E60" s="22">
        <v>0</v>
      </c>
      <c r="F60" s="22">
        <v>7.8589907723412011E-3</v>
      </c>
      <c r="G60" s="22">
        <v>0.1943088019852901</v>
      </c>
      <c r="H60" s="22">
        <v>0</v>
      </c>
      <c r="I60" s="22">
        <v>0.15495171705500255</v>
      </c>
      <c r="J60" s="22">
        <v>0.36431276827221382</v>
      </c>
      <c r="K60" s="46">
        <f>IF(K$7="Yes",(B60+G60+H60+I60+J60)*6.2905*(E$6*E$8-H$6)+C60*6.2905*(E$5*E$8-H$5)+F60*35.31658*(E$7*E$8-H$7),(B60+E60)*6.2905*(E$6*E$8-H$6)+C60*6.2905*(E$5*E$8-H$5)+D60*35.31658*(E$7*E$8-H$7))</f>
        <v>60372.259193752085</v>
      </c>
      <c r="L60" s="47">
        <f>K60/IF(K$5="",1,((1+K$5/100)^(A60-2025)))*IF(K$6="",1,((1+K$6/100)^(A60-2025)))</f>
        <v>60372.259193752085</v>
      </c>
      <c r="M60" s="48">
        <v>111.5503223277365</v>
      </c>
      <c r="N60" s="22">
        <v>0</v>
      </c>
      <c r="O60" s="22">
        <v>3.1032807389759682</v>
      </c>
      <c r="P60" s="22">
        <v>0</v>
      </c>
      <c r="Q60" s="22">
        <v>3.9294988788256538E-3</v>
      </c>
      <c r="R60" s="22">
        <v>9.7154400992645051E-2</v>
      </c>
      <c r="S60" s="22">
        <v>0</v>
      </c>
      <c r="T60" s="22">
        <v>7.7475858527501273E-2</v>
      </c>
      <c r="U60" s="22">
        <v>0.14919842691410182</v>
      </c>
      <c r="V60" s="46">
        <f>IF(K$7="Yes",(M60+R60+S60+T60+U60)*6.2905*(E$6*E$8-H$6)+N60*6.2905*(E$5*E$8-H$5)+Q60*35.31658*(E$7*E$8-H$7),(M60+P60)*6.2905*(E$6*E$8-H$6)+N60*6.2905*(E$5*E$8-H$5)+O60*35.31658*(E$7*E$8-H$7))</f>
        <v>33779.964573807345</v>
      </c>
      <c r="W60" s="46">
        <f>V60/IF(K$5="",1,((1+K$5/100)^(A60-2025)))*IF(K$6="",1,((1+K$6/100)^(A60-2025)))</f>
        <v>33779.964573807345</v>
      </c>
    </row>
    <row r="61" spans="1:23" x14ac:dyDescent="0.15">
      <c r="A61" s="44">
        <v>2075</v>
      </c>
      <c r="B61" s="45">
        <v>193.24418181663714</v>
      </c>
      <c r="C61" s="22">
        <v>0</v>
      </c>
      <c r="D61" s="22">
        <v>5.8776137196207401</v>
      </c>
      <c r="E61" s="22">
        <v>0</v>
      </c>
      <c r="F61" s="22">
        <v>6.5701150864487801E-3</v>
      </c>
      <c r="G61" s="22">
        <v>0.190034008341609</v>
      </c>
      <c r="H61" s="22">
        <v>0</v>
      </c>
      <c r="I61" s="22">
        <v>0.14875364837279292</v>
      </c>
      <c r="J61" s="22">
        <v>0.34704403387020477</v>
      </c>
      <c r="K61" s="46">
        <f>IF(K$7="Yes",(B61+G61+H61+I61+J61)*6.2905*(E$6*E$8-H$6)+C61*6.2905*(E$5*E$8-H$5)+F61*35.31658*(E$7*E$8-H$7),(B61+E61)*6.2905*(E$6*E$8-H$6)+C61*6.2905*(E$5*E$8-H$5)+D61*35.31658*(E$7*E$8-H$7))</f>
        <v>58556.398456216171</v>
      </c>
      <c r="L61" s="47">
        <f>K61/IF(K$5="",1,((1+K$5/100)^(A61-2025)))*IF(K$6="",1,((1+K$6/100)^(A61-2025)))</f>
        <v>58556.398456216171</v>
      </c>
      <c r="M61" s="48">
        <v>107.98848114338179</v>
      </c>
      <c r="N61" s="22">
        <v>0</v>
      </c>
      <c r="O61" s="22">
        <v>2.93880685981037</v>
      </c>
      <c r="P61" s="22">
        <v>0</v>
      </c>
      <c r="Q61" s="22">
        <v>3.2850598660842203E-3</v>
      </c>
      <c r="R61" s="22">
        <v>9.5017004170804498E-2</v>
      </c>
      <c r="S61" s="22">
        <v>0</v>
      </c>
      <c r="T61" s="22">
        <v>7.4376824186396462E-2</v>
      </c>
      <c r="U61" s="22">
        <v>0.14191533595920114</v>
      </c>
      <c r="V61" s="46">
        <f>IF(K$7="Yes",(M61+R61+S61+T61+U61)*6.2905*(E$6*E$8-H$6)+N61*6.2905*(E$5*E$8-H$5)+Q61*35.31658*(E$7*E$8-H$7),(M61+P61)*6.2905*(E$6*E$8-H$6)+N61*6.2905*(E$5*E$8-H$5)+O61*35.31658*(E$7*E$8-H$7))</f>
        <v>32700.669113702879</v>
      </c>
      <c r="W61" s="46">
        <f>V61/IF(K$5="",1,((1+K$5/100)^(A61-2025)))*IF(K$6="",1,((1+K$6/100)^(A61-2025)))</f>
        <v>32700.669113702879</v>
      </c>
    </row>
    <row r="62" spans="1:23" x14ac:dyDescent="0.15">
      <c r="A62" s="44">
        <v>2076</v>
      </c>
      <c r="B62" s="45">
        <v>187.46425721932701</v>
      </c>
      <c r="C62" s="22">
        <v>0</v>
      </c>
      <c r="D62" s="22">
        <v>5.5661001924811444</v>
      </c>
      <c r="E62" s="22">
        <v>0</v>
      </c>
      <c r="F62" s="22">
        <v>5.4926154150969353E-3</v>
      </c>
      <c r="G62" s="22">
        <v>0.185853260158094</v>
      </c>
      <c r="H62" s="22">
        <v>0</v>
      </c>
      <c r="I62" s="22">
        <v>0.14280350243788931</v>
      </c>
      <c r="J62" s="22">
        <v>0.33061157267831476</v>
      </c>
      <c r="K62" s="46">
        <f>IF(K$7="Yes",(B62+G62+H62+I62+J62)*6.2905*(E$6*E$8-H$6)+C62*6.2905*(E$5*E$8-H$5)+F62*35.31658*(E$7*E$8-H$7),(B62+E62)*6.2905*(E$6*E$8-H$6)+C62*6.2905*(E$5*E$8-H$5)+D62*35.31658*(E$7*E$8-H$7))</f>
        <v>56803.099566724457</v>
      </c>
      <c r="L62" s="47">
        <f>K62/IF(K$5="",1,((1+K$5/100)^(A62-2025)))*IF(K$6="",1,((1+K$6/100)^(A62-2025)))</f>
        <v>56803.099566724457</v>
      </c>
      <c r="M62" s="48">
        <v>104.5566515296054</v>
      </c>
      <c r="N62" s="22">
        <v>0</v>
      </c>
      <c r="O62" s="22">
        <v>2.7830500962405722</v>
      </c>
      <c r="P62" s="22">
        <v>0</v>
      </c>
      <c r="Q62" s="22">
        <v>2.7463092523909438E-3</v>
      </c>
      <c r="R62" s="22">
        <v>9.2926630079047001E-2</v>
      </c>
      <c r="S62" s="22">
        <v>0</v>
      </c>
      <c r="T62" s="22">
        <v>7.1401751218944653E-2</v>
      </c>
      <c r="U62" s="22">
        <v>0.1349949792832677</v>
      </c>
      <c r="V62" s="46">
        <f>IF(K$7="Yes",(M62+R62+S62+T62+U62)*6.2905*(E$6*E$8-H$6)+N62*6.2905*(E$5*E$8-H$5)+Q62*35.31658*(E$7*E$8-H$7),(M62+P62)*6.2905*(E$6*E$8-H$6)+N62*6.2905*(E$5*E$8-H$5)+O62*35.31658*(E$7*E$8-H$7))</f>
        <v>31660.797365668226</v>
      </c>
      <c r="W62" s="46">
        <f>V62/IF(K$5="",1,((1+K$5/100)^(A62-2025)))*IF(K$6="",1,((1+K$6/100)^(A62-2025)))</f>
        <v>31660.797365668226</v>
      </c>
    </row>
    <row r="63" spans="1:23" x14ac:dyDescent="0.15">
      <c r="A63" s="44">
        <v>2077</v>
      </c>
      <c r="B63" s="45">
        <v>181.88240392680927</v>
      </c>
      <c r="C63" s="22">
        <v>0</v>
      </c>
      <c r="D63" s="22">
        <v>5.2710968822789255</v>
      </c>
      <c r="E63" s="22">
        <v>0</v>
      </c>
      <c r="F63" s="22">
        <v>4.5918259572577114E-3</v>
      </c>
      <c r="G63" s="22">
        <v>0.18176448843462012</v>
      </c>
      <c r="H63" s="22">
        <v>0</v>
      </c>
      <c r="I63" s="22">
        <v>0.13709136234036734</v>
      </c>
      <c r="J63" s="22">
        <v>0.31497404346448121</v>
      </c>
      <c r="K63" s="46">
        <f>IF(K$7="Yes",(B63+G63+H63+I63+J63)*6.2905*(E$6*E$8-H$6)+C63*6.2905*(E$5*E$8-H$5)+F63*35.31658*(E$7*E$8-H$7),(B63+E63)*6.2905*(E$6*E$8-H$6)+C63*6.2905*(E$5*E$8-H$5)+D63*35.31658*(E$7*E$8-H$7))</f>
        <v>55109.957389763636</v>
      </c>
      <c r="L63" s="47">
        <f>K63/IF(K$5="",1,((1+K$5/100)^(A63-2025)))*IF(K$6="",1,((1+K$6/100)^(A63-2025)))</f>
        <v>55109.957389763636</v>
      </c>
      <c r="M63" s="48">
        <v>101.24960103938582</v>
      </c>
      <c r="N63" s="22">
        <v>0</v>
      </c>
      <c r="O63" s="22">
        <v>2.6355484411394627</v>
      </c>
      <c r="P63" s="22">
        <v>0</v>
      </c>
      <c r="Q63" s="22">
        <v>2.2959140060259857E-3</v>
      </c>
      <c r="R63" s="22">
        <v>9.088224421731006E-2</v>
      </c>
      <c r="S63" s="22">
        <v>0</v>
      </c>
      <c r="T63" s="22">
        <v>6.854568117018367E-2</v>
      </c>
      <c r="U63" s="22">
        <v>0.12841895776564199</v>
      </c>
      <c r="V63" s="46">
        <f>IF(K$7="Yes",(M63+R63+S63+T63+U63)*6.2905*(E$6*E$8-H$6)+N63*6.2905*(E$5*E$8-H$5)+Q63*35.31658*(E$7*E$8-H$7),(M63+P63)*6.2905*(E$6*E$8-H$6)+N63*6.2905*(E$5*E$8-H$5)+O63*35.31658*(E$7*E$8-H$7))</f>
        <v>30658.761018035235</v>
      </c>
      <c r="W63" s="46">
        <f>V63/IF(K$5="",1,((1+K$5/100)^(A63-2025)))*IF(K$6="",1,((1+K$6/100)^(A63-2025)))</f>
        <v>30658.761018035235</v>
      </c>
    </row>
    <row r="64" spans="1:23" x14ac:dyDescent="0.15">
      <c r="A64" s="44">
        <v>2078</v>
      </c>
      <c r="B64" s="45">
        <v>148.43318928900257</v>
      </c>
      <c r="C64" s="22">
        <v>0</v>
      </c>
      <c r="D64" s="22">
        <v>4.9917287475184366</v>
      </c>
      <c r="E64" s="22">
        <v>0</v>
      </c>
      <c r="F64" s="22">
        <v>3.8387649522427423E-3</v>
      </c>
      <c r="G64" s="22">
        <v>0.17776566968905172</v>
      </c>
      <c r="H64" s="22">
        <v>0</v>
      </c>
      <c r="I64" s="22">
        <v>0.13160770784676146</v>
      </c>
      <c r="J64" s="22">
        <v>0.30009218795878922</v>
      </c>
      <c r="K64" s="46">
        <f>IF(K$7="Yes",(B64+G64+H64+I64+J64)*6.2905*(E$6*E$8-H$6)+C64*6.2905*(E$5*E$8-H$5)+F64*35.31658*(E$7*E$8-H$7),(B64+E64)*6.2905*(E$6*E$8-H$6)+C64*6.2905*(E$5*E$8-H$5)+D64*35.31658*(E$7*E$8-H$7))</f>
        <v>45002.765849870513</v>
      </c>
      <c r="L64" s="47">
        <f>K64/IF(K$5="",1,((1+K$5/100)^(A64-2025)))*IF(K$6="",1,((1+K$6/100)^(A64-2025)))</f>
        <v>45002.765849870513</v>
      </c>
      <c r="M64" s="48">
        <v>70.004467392468641</v>
      </c>
      <c r="N64" s="22">
        <v>0</v>
      </c>
      <c r="O64" s="22">
        <v>2.4958643737592183</v>
      </c>
      <c r="P64" s="22">
        <v>0</v>
      </c>
      <c r="Q64" s="22">
        <v>1.9193825615277935E-3</v>
      </c>
      <c r="R64" s="22">
        <v>8.888283484452586E-2</v>
      </c>
      <c r="S64" s="22">
        <v>0</v>
      </c>
      <c r="T64" s="22">
        <v>6.5803853923380728E-2</v>
      </c>
      <c r="U64" s="22">
        <v>0.12216982063542746</v>
      </c>
      <c r="V64" s="46">
        <f>IF(K$7="Yes",(M64+R64+S64+T64+U64)*6.2905*(E$6*E$8-H$6)+N64*6.2905*(E$5*E$8-H$5)+Q64*35.31658*(E$7*E$8-H$7),(M64+P64)*6.2905*(E$6*E$8-H$6)+N64*6.2905*(E$5*E$8-H$5)+O64*35.31658*(E$7*E$8-H$7))</f>
        <v>21221.139300474064</v>
      </c>
      <c r="W64" s="46">
        <f>V64/IF(K$5="",1,((1+K$5/100)^(A64-2025)))*IF(K$6="",1,((1+K$6/100)^(A64-2025)))</f>
        <v>21221.139300474064</v>
      </c>
    </row>
    <row r="65" spans="1:23" x14ac:dyDescent="0.15">
      <c r="A65" s="44">
        <v>2079</v>
      </c>
      <c r="B65" s="45">
        <v>141.95376924815264</v>
      </c>
      <c r="C65" s="22">
        <v>0</v>
      </c>
      <c r="D65" s="22">
        <v>4.727167123900017</v>
      </c>
      <c r="E65" s="22">
        <v>0</v>
      </c>
      <c r="F65" s="22">
        <v>3.2092073564413681E-3</v>
      </c>
      <c r="G65" s="22">
        <v>0.17385482495589955</v>
      </c>
      <c r="H65" s="22">
        <v>0</v>
      </c>
      <c r="I65" s="22">
        <v>0.12634339953288176</v>
      </c>
      <c r="J65" s="22">
        <v>0.28592872411362436</v>
      </c>
      <c r="K65" s="46">
        <f>IF(K$7="Yes",(B65+G65+H65+I65+J65)*6.2905*(E$6*E$8-H$6)+C65*6.2905*(E$5*E$8-H$5)+F65*35.31658*(E$7*E$8-H$7),(B65+E65)*6.2905*(E$6*E$8-H$6)+C65*6.2905*(E$5*E$8-H$5)+D65*35.31658*(E$7*E$8-H$7))</f>
        <v>43039.259092221182</v>
      </c>
      <c r="L65" s="47">
        <f>K65/IF(K$5="",1,((1+K$5/100)^(A65-2025)))*IF(K$6="",1,((1+K$6/100)^(A65-2025)))</f>
        <v>43039.259092221182</v>
      </c>
      <c r="M65" s="48">
        <v>65.660878580094334</v>
      </c>
      <c r="N65" s="22">
        <v>0</v>
      </c>
      <c r="O65" s="22">
        <v>2.3635835619500085</v>
      </c>
      <c r="P65" s="22">
        <v>0</v>
      </c>
      <c r="Q65" s="22">
        <v>1.6046036780821282E-3</v>
      </c>
      <c r="R65" s="22">
        <v>8.6927412477949773E-2</v>
      </c>
      <c r="S65" s="22">
        <v>0</v>
      </c>
      <c r="T65" s="22">
        <v>6.3171699766440881E-2</v>
      </c>
      <c r="U65" s="22">
        <v>0.11623101591994724</v>
      </c>
      <c r="V65" s="46">
        <f>IF(K$7="Yes",(M65+R65+S65+T65+U65)*6.2905*(E$6*E$8-H$6)+N65*6.2905*(E$5*E$8-H$5)+Q65*35.31658*(E$7*E$8-H$7),(M65+P65)*6.2905*(E$6*E$8-H$6)+N65*6.2905*(E$5*E$8-H$5)+O65*35.31658*(E$7*E$8-H$7))</f>
        <v>19906.421443700536</v>
      </c>
      <c r="W65" s="46">
        <f>V65/IF(K$5="",1,((1+K$5/100)^(A65-2025)))*IF(K$6="",1,((1+K$6/100)^(A65-2025)))</f>
        <v>19906.421443700536</v>
      </c>
    </row>
    <row r="66" spans="1:23" x14ac:dyDescent="0.15">
      <c r="A66" s="44">
        <v>2080</v>
      </c>
      <c r="B66" s="45">
        <v>107.74652683683234</v>
      </c>
      <c r="C66" s="22">
        <v>0</v>
      </c>
      <c r="D66" s="22">
        <v>4.4766272663330255</v>
      </c>
      <c r="E66" s="22">
        <v>0</v>
      </c>
      <c r="F66" s="22">
        <v>2.6828973493593367E-3</v>
      </c>
      <c r="G66" s="22">
        <v>0.17003001880686242</v>
      </c>
      <c r="H66" s="22">
        <v>0</v>
      </c>
      <c r="I66" s="22">
        <v>0.12128966355156834</v>
      </c>
      <c r="J66" s="22">
        <v>0.11862460200695324</v>
      </c>
      <c r="K66" s="46">
        <f>IF(K$7="Yes",(B66+G66+H66+I66+J66)*6.2905*(E$6*E$8-H$6)+C66*6.2905*(E$5*E$8-H$5)+F66*35.31658*(E$7*E$8-H$7),(B66+E66)*6.2905*(E$6*E$8-H$6)+C66*6.2905*(E$5*E$8-H$5)+D66*35.31658*(E$7*E$8-H$7))</f>
        <v>32657.358592509005</v>
      </c>
      <c r="L66" s="47">
        <f>K66/IF(K$5="",1,((1+K$5/100)^(A66-2025)))*IF(K$6="",1,((1+K$6/100)^(A66-2025)))</f>
        <v>32657.358592509005</v>
      </c>
      <c r="M66" s="48">
        <v>53.873263418416172</v>
      </c>
      <c r="N66" s="22">
        <v>0</v>
      </c>
      <c r="O66" s="22">
        <v>2.2383136331665128</v>
      </c>
      <c r="P66" s="22">
        <v>0</v>
      </c>
      <c r="Q66" s="22">
        <v>1.3414486746796683E-3</v>
      </c>
      <c r="R66" s="22">
        <v>8.5015009403431208E-2</v>
      </c>
      <c r="S66" s="22">
        <v>0</v>
      </c>
      <c r="T66" s="22">
        <v>6.0644831775784169E-2</v>
      </c>
      <c r="U66" s="22">
        <v>5.931230100347662E-2</v>
      </c>
      <c r="V66" s="46">
        <f>IF(K$7="Yes",(M66+R66+S66+T66+U66)*6.2905*(E$6*E$8-H$6)+N66*6.2905*(E$5*E$8-H$5)+Q66*35.31658*(E$7*E$8-H$7),(M66+P66)*6.2905*(E$6*E$8-H$6)+N66*6.2905*(E$5*E$8-H$5)+O66*35.31658*(E$7*E$8-H$7))</f>
        <v>16328.679296254502</v>
      </c>
      <c r="W66" s="46">
        <f>V66/IF(K$5="",1,((1+K$5/100)^(A66-2025)))*IF(K$6="",1,((1+K$6/100)^(A66-2025)))</f>
        <v>16328.679296254502</v>
      </c>
    </row>
    <row r="67" spans="1:23" x14ac:dyDescent="0.15">
      <c r="A67" s="44">
        <v>2081</v>
      </c>
      <c r="B67" s="45">
        <v>105.48384977325986</v>
      </c>
      <c r="C67" s="22">
        <v>0</v>
      </c>
      <c r="D67" s="22">
        <v>4.2393660212180748</v>
      </c>
      <c r="E67" s="22">
        <v>0</v>
      </c>
      <c r="F67" s="22">
        <v>2.2429021840366659E-3</v>
      </c>
      <c r="G67" s="22">
        <v>0.16628935839311154</v>
      </c>
      <c r="H67" s="22">
        <v>0</v>
      </c>
      <c r="I67" s="22">
        <v>0.11643807700951214</v>
      </c>
      <c r="J67" s="22">
        <v>0.11210024889658143</v>
      </c>
      <c r="K67" s="46">
        <f>IF(K$7="Yes",(B67+G67+H67+I67+J67)*6.2905*(E$6*E$8-H$6)+C67*6.2905*(E$5*E$8-H$5)+F67*35.31658*(E$7*E$8-H$7),(B67+E67)*6.2905*(E$6*E$8-H$6)+C67*6.2905*(E$5*E$8-H$5)+D67*35.31658*(E$7*E$8-H$7))</f>
        <v>31969.566046023716</v>
      </c>
      <c r="L67" s="47">
        <f>K67/IF(K$5="",1,((1+K$5/100)^(A67-2025)))*IF(K$6="",1,((1+K$6/100)^(A67-2025)))</f>
        <v>31969.566046023716</v>
      </c>
      <c r="M67" s="48">
        <v>52.741924886629931</v>
      </c>
      <c r="N67" s="22">
        <v>0</v>
      </c>
      <c r="O67" s="22">
        <v>2.1196830106090374</v>
      </c>
      <c r="P67" s="22">
        <v>0</v>
      </c>
      <c r="Q67" s="22">
        <v>1.1214510920183329E-3</v>
      </c>
      <c r="R67" s="22">
        <v>8.3144679196555771E-2</v>
      </c>
      <c r="S67" s="22">
        <v>0</v>
      </c>
      <c r="T67" s="22">
        <v>5.8219038504756071E-2</v>
      </c>
      <c r="U67" s="22">
        <v>5.6050124448290717E-2</v>
      </c>
      <c r="V67" s="46">
        <f>IF(K$7="Yes",(M67+R67+S67+T67+U67)*6.2905*(E$6*E$8-H$6)+N67*6.2905*(E$5*E$8-H$5)+Q67*35.31658*(E$7*E$8-H$7),(M67+P67)*6.2905*(E$6*E$8-H$6)+N67*6.2905*(E$5*E$8-H$5)+O67*35.31658*(E$7*E$8-H$7))</f>
        <v>15984.783023011858</v>
      </c>
      <c r="W67" s="46">
        <f>V67/IF(K$5="",1,((1+K$5/100)^(A67-2025)))*IF(K$6="",1,((1+K$6/100)^(A67-2025)))</f>
        <v>15984.783023011858</v>
      </c>
    </row>
    <row r="68" spans="1:23" x14ac:dyDescent="0.15">
      <c r="A68" s="44">
        <v>2082</v>
      </c>
      <c r="B68" s="45">
        <v>103.26868892802122</v>
      </c>
      <c r="C68" s="22">
        <v>0</v>
      </c>
      <c r="D68" s="22">
        <v>4.0146796220928991</v>
      </c>
      <c r="E68" s="22">
        <v>0</v>
      </c>
      <c r="F68" s="22">
        <v>1.8750662258071316E-3</v>
      </c>
      <c r="G68" s="22">
        <v>0.16263099250847191</v>
      </c>
      <c r="H68" s="22">
        <v>0</v>
      </c>
      <c r="I68" s="22">
        <v>0.11178055392912611</v>
      </c>
      <c r="J68" s="22">
        <v>0.10593473520726349</v>
      </c>
      <c r="K68" s="46">
        <f>IF(K$7="Yes",(B68+G68+H68+I68+J68)*6.2905*(E$6*E$8-H$6)+C68*6.2905*(E$5*E$8-H$5)+F68*35.31658*(E$7*E$8-H$7),(B68+E68)*6.2905*(E$6*E$8-H$6)+C68*6.2905*(E$5*E$8-H$5)+D68*35.31658*(E$7*E$8-H$7))</f>
        <v>31296.316862922238</v>
      </c>
      <c r="L68" s="47">
        <f>K68/IF(K$5="",1,((1+K$5/100)^(A68-2025)))*IF(K$6="",1,((1+K$6/100)^(A68-2025)))</f>
        <v>31296.316862922238</v>
      </c>
      <c r="M68" s="48">
        <v>51.63434446401061</v>
      </c>
      <c r="N68" s="22">
        <v>0</v>
      </c>
      <c r="O68" s="22">
        <v>2.0073398110464495</v>
      </c>
      <c r="P68" s="22">
        <v>0</v>
      </c>
      <c r="Q68" s="22">
        <v>9.3753311290356578E-4</v>
      </c>
      <c r="R68" s="22">
        <v>8.1315496254235953E-2</v>
      </c>
      <c r="S68" s="22">
        <v>0</v>
      </c>
      <c r="T68" s="22">
        <v>5.5890276964563057E-2</v>
      </c>
      <c r="U68" s="22">
        <v>5.2967367603631743E-2</v>
      </c>
      <c r="V68" s="46">
        <f>IF(K$7="Yes",(M68+R68+S68+T68+U68)*6.2905*(E$6*E$8-H$6)+N68*6.2905*(E$5*E$8-H$5)+Q68*35.31658*(E$7*E$8-H$7),(M68+P68)*6.2905*(E$6*E$8-H$6)+N68*6.2905*(E$5*E$8-H$5)+O68*35.31658*(E$7*E$8-H$7))</f>
        <v>15648.158431461119</v>
      </c>
      <c r="W68" s="46">
        <f>V68/IF(K$5="",1,((1+K$5/100)^(A68-2025)))*IF(K$6="",1,((1+K$6/100)^(A68-2025)))</f>
        <v>15648.158431461119</v>
      </c>
    </row>
    <row r="69" spans="1:23" x14ac:dyDescent="0.15">
      <c r="A69" s="44">
        <v>2083</v>
      </c>
      <c r="B69" s="45">
        <v>101.10004646053494</v>
      </c>
      <c r="C69" s="22">
        <v>0</v>
      </c>
      <c r="D69" s="22">
        <v>3.8019016021223706</v>
      </c>
      <c r="E69" s="22">
        <v>0</v>
      </c>
      <c r="F69" s="22">
        <v>1.5675553648861751E-3</v>
      </c>
      <c r="G69" s="22">
        <v>0.15905311067328043</v>
      </c>
      <c r="H69" s="22">
        <v>0</v>
      </c>
      <c r="I69" s="22">
        <v>0.10730933177196178</v>
      </c>
      <c r="J69" s="22">
        <v>0.10010832477087206</v>
      </c>
      <c r="K69" s="46">
        <f>IF(K$7="Yes",(B69+G69+H69+I69+J69)*6.2905*(E$6*E$8-H$6)+C69*6.2905*(E$5*E$8-H$5)+F69*35.31658*(E$7*E$8-H$7),(B69+E69)*6.2905*(E$6*E$8-H$6)+C69*6.2905*(E$5*E$8-H$5)+D69*35.31658*(E$7*E$8-H$7))</f>
        <v>30637.300190996622</v>
      </c>
      <c r="L69" s="47">
        <f>K69/IF(K$5="",1,((1+K$5/100)^(A69-2025)))*IF(K$6="",1,((1+K$6/100)^(A69-2025)))</f>
        <v>30637.300190996622</v>
      </c>
      <c r="M69" s="48">
        <v>50.55002323026747</v>
      </c>
      <c r="N69" s="22">
        <v>0</v>
      </c>
      <c r="O69" s="22">
        <v>1.9009508010611853</v>
      </c>
      <c r="P69" s="22">
        <v>0</v>
      </c>
      <c r="Q69" s="22">
        <v>7.8377768244308754E-4</v>
      </c>
      <c r="R69" s="22">
        <v>7.9526555336640214E-2</v>
      </c>
      <c r="S69" s="22">
        <v>0</v>
      </c>
      <c r="T69" s="22">
        <v>5.365466588598089E-2</v>
      </c>
      <c r="U69" s="22">
        <v>5.005416238543603E-2</v>
      </c>
      <c r="V69" s="46">
        <f>IF(K$7="Yes",(M69+R69+S69+T69+U69)*6.2905*(E$6*E$8-H$6)+N69*6.2905*(E$5*E$8-H$5)+Q69*35.31658*(E$7*E$8-H$7),(M69+P69)*6.2905*(E$6*E$8-H$6)+N69*6.2905*(E$5*E$8-H$5)+O69*35.31658*(E$7*E$8-H$7))</f>
        <v>15318.650095498311</v>
      </c>
      <c r="W69" s="46">
        <f>V69/IF(K$5="",1,((1+K$5/100)^(A69-2025)))*IF(K$6="",1,((1+K$6/100)^(A69-2025)))</f>
        <v>15318.650095498311</v>
      </c>
    </row>
    <row r="70" spans="1:23" x14ac:dyDescent="0.15">
      <c r="A70" s="44">
        <v>2084</v>
      </c>
      <c r="B70" s="45">
        <v>98.976945484861062</v>
      </c>
      <c r="C70" s="22">
        <v>0</v>
      </c>
      <c r="D70" s="22">
        <v>3.6004008172094473</v>
      </c>
      <c r="E70" s="22">
        <v>0</v>
      </c>
      <c r="F70" s="22">
        <v>1.3104762849707186E-3</v>
      </c>
      <c r="G70" s="22">
        <v>0.15555394223846619</v>
      </c>
      <c r="H70" s="22">
        <v>0</v>
      </c>
      <c r="I70" s="22">
        <v>0.10301695850108672</v>
      </c>
      <c r="J70" s="22">
        <v>9.4602366908468127E-2</v>
      </c>
      <c r="K70" s="46">
        <f>IF(K$7="Yes",(B70+G70+H70+I70+J70)*6.2905*(E$6*E$8-H$6)+C70*6.2905*(E$5*E$8-H$5)+F70*35.31658*(E$7*E$8-H$7),(B70+E70)*6.2905*(E$6*E$8-H$6)+C70*6.2905*(E$5*E$8-H$5)+D70*35.31658*(E$7*E$8-H$7))</f>
        <v>29992.212055226551</v>
      </c>
      <c r="L70" s="47">
        <f>K70/IF(K$5="",1,((1+K$5/100)^(A70-2025)))*IF(K$6="",1,((1+K$6/100)^(A70-2025)))</f>
        <v>29992.212055226551</v>
      </c>
      <c r="M70" s="48">
        <v>49.488472742430531</v>
      </c>
      <c r="N70" s="22">
        <v>0</v>
      </c>
      <c r="O70" s="22">
        <v>1.8002004086047236</v>
      </c>
      <c r="P70" s="22">
        <v>0</v>
      </c>
      <c r="Q70" s="22">
        <v>6.5523814248535928E-4</v>
      </c>
      <c r="R70" s="22">
        <v>7.7776971119233096E-2</v>
      </c>
      <c r="S70" s="22">
        <v>0</v>
      </c>
      <c r="T70" s="22">
        <v>5.150847925054336E-2</v>
      </c>
      <c r="U70" s="22">
        <v>4.7301183454234064E-2</v>
      </c>
      <c r="V70" s="46">
        <f>IF(K$7="Yes",(M70+R70+S70+T70+U70)*6.2905*(E$6*E$8-H$6)+N70*6.2905*(E$5*E$8-H$5)+Q70*35.31658*(E$7*E$8-H$7),(M70+P70)*6.2905*(E$6*E$8-H$6)+N70*6.2905*(E$5*E$8-H$5)+O70*35.31658*(E$7*E$8-H$7))</f>
        <v>14996.106027613276</v>
      </c>
      <c r="W70" s="46">
        <f>V70/IF(K$5="",1,((1+K$5/100)^(A70-2025)))*IF(K$6="",1,((1+K$6/100)^(A70-2025)))</f>
        <v>14996.106027613276</v>
      </c>
    </row>
    <row r="71" spans="1:23" x14ac:dyDescent="0.15">
      <c r="A71" s="44">
        <v>2085</v>
      </c>
      <c r="B71" s="45">
        <v>96.898429629678503</v>
      </c>
      <c r="C71" s="22">
        <v>0</v>
      </c>
      <c r="D71" s="22">
        <v>3.4095795738976449</v>
      </c>
      <c r="E71" s="22">
        <v>0</v>
      </c>
      <c r="F71" s="22">
        <v>1.0955581741995957E-3</v>
      </c>
      <c r="G71" s="22">
        <v>0.15213175550922031</v>
      </c>
      <c r="H71" s="22">
        <v>0</v>
      </c>
      <c r="I71" s="22">
        <v>9.889628016103913E-2</v>
      </c>
      <c r="J71" s="22">
        <v>8.93992367285108E-2</v>
      </c>
      <c r="K71" s="46">
        <f>IF(K$7="Yes",(B71+G71+H71+I71+J71)*6.2905*(E$6*E$8-H$6)+C71*6.2905*(E$5*E$8-H$5)+F71*35.31658*(E$7*E$8-H$7),(B71+E71)*6.2905*(E$6*E$8-H$6)+C71*6.2905*(E$5*E$8-H$5)+D71*35.31658*(E$7*E$8-H$7))</f>
        <v>29360.755183766258</v>
      </c>
      <c r="L71" s="47">
        <f>K71/IF(K$5="",1,((1+K$5/100)^(A71-2025)))*IF(K$6="",1,((1+K$6/100)^(A71-2025)))</f>
        <v>29360.755183766258</v>
      </c>
      <c r="M71" s="48">
        <v>48.449214814839252</v>
      </c>
      <c r="N71" s="22">
        <v>0</v>
      </c>
      <c r="O71" s="22">
        <v>1.7047897869488224</v>
      </c>
      <c r="P71" s="22">
        <v>0</v>
      </c>
      <c r="Q71" s="22">
        <v>5.4777908709979783E-4</v>
      </c>
      <c r="R71" s="22">
        <v>7.6065877754610156E-2</v>
      </c>
      <c r="S71" s="22">
        <v>0</v>
      </c>
      <c r="T71" s="22">
        <v>4.9448140080519565E-2</v>
      </c>
      <c r="U71" s="22">
        <v>4.46996183642554E-2</v>
      </c>
      <c r="V71" s="46">
        <f>IF(K$7="Yes",(M71+R71+S71+T71+U71)*6.2905*(E$6*E$8-H$6)+N71*6.2905*(E$5*E$8-H$5)+Q71*35.31658*(E$7*E$8-H$7),(M71+P71)*6.2905*(E$6*E$8-H$6)+N71*6.2905*(E$5*E$8-H$5)+O71*35.31658*(E$7*E$8-H$7))</f>
        <v>14680.377591883129</v>
      </c>
      <c r="W71" s="46">
        <f>V71/IF(K$5="",1,((1+K$5/100)^(A71-2025)))*IF(K$6="",1,((1+K$6/100)^(A71-2025)))</f>
        <v>14680.377591883129</v>
      </c>
    </row>
    <row r="72" spans="1:23" x14ac:dyDescent="0.15">
      <c r="A72" s="44">
        <v>2086</v>
      </c>
      <c r="B72" s="45">
        <v>94.863562607455606</v>
      </c>
      <c r="C72" s="22">
        <v>0</v>
      </c>
      <c r="D72" s="22">
        <v>3.2288718564809642</v>
      </c>
      <c r="E72" s="22">
        <v>0</v>
      </c>
      <c r="F72" s="22">
        <v>9.1588663366337641E-4</v>
      </c>
      <c r="G72" s="22">
        <v>0.14878485688802101</v>
      </c>
      <c r="H72" s="22">
        <v>0</v>
      </c>
      <c r="I72" s="22">
        <v>9.4940428954597422E-2</v>
      </c>
      <c r="J72" s="22">
        <v>8.4482278708428282E-2</v>
      </c>
      <c r="K72" s="46">
        <f>IF(K$7="Yes",(B72+G72+H72+I72+J72)*6.2905*(E$6*E$8-H$6)+C72*6.2905*(E$5*E$8-H$5)+F72*35.31658*(E$7*E$8-H$7),(B72+E72)*6.2905*(E$6*E$8-H$6)+C72*6.2905*(E$5*E$8-H$5)+D72*35.31658*(E$7*E$8-H$7))</f>
        <v>28742.638840988446</v>
      </c>
      <c r="L72" s="47">
        <f>K72/IF(K$5="",1,((1+K$5/100)^(A72-2025)))*IF(K$6="",1,((1+K$6/100)^(A72-2025)))</f>
        <v>28742.638840988446</v>
      </c>
      <c r="M72" s="48">
        <v>47.431781303727803</v>
      </c>
      <c r="N72" s="22">
        <v>0</v>
      </c>
      <c r="O72" s="22">
        <v>1.6144359282404821</v>
      </c>
      <c r="P72" s="22">
        <v>0</v>
      </c>
      <c r="Q72" s="22">
        <v>4.5794331683168821E-4</v>
      </c>
      <c r="R72" s="22">
        <v>7.4392428444010505E-2</v>
      </c>
      <c r="S72" s="22">
        <v>0</v>
      </c>
      <c r="T72" s="22">
        <v>4.7470214477298711E-2</v>
      </c>
      <c r="U72" s="22">
        <v>4.2241139354214141E-2</v>
      </c>
      <c r="V72" s="46">
        <f>IF(K$7="Yes",(M72+R72+S72+T72+U72)*6.2905*(E$6*E$8-H$6)+N72*6.2905*(E$5*E$8-H$5)+Q72*35.31658*(E$7*E$8-H$7),(M72+P72)*6.2905*(E$6*E$8-H$6)+N72*6.2905*(E$5*E$8-H$5)+O72*35.31658*(E$7*E$8-H$7))</f>
        <v>14371.319420494223</v>
      </c>
      <c r="W72" s="46">
        <f>V72/IF(K$5="",1,((1+K$5/100)^(A72-2025)))*IF(K$6="",1,((1+K$6/100)^(A72-2025)))</f>
        <v>14371.319420494223</v>
      </c>
    </row>
    <row r="73" spans="1:23" x14ac:dyDescent="0.15">
      <c r="A73" s="44">
        <v>2087</v>
      </c>
      <c r="B73" s="45">
        <v>92.87142779270107</v>
      </c>
      <c r="C73" s="22">
        <v>0</v>
      </c>
      <c r="D73" s="22">
        <v>3.057741648087358</v>
      </c>
      <c r="E73" s="22">
        <v>0</v>
      </c>
      <c r="F73" s="22">
        <v>7.6568122580056297E-4</v>
      </c>
      <c r="G73" s="22">
        <v>0.14551159003648095</v>
      </c>
      <c r="H73" s="22">
        <v>0</v>
      </c>
      <c r="I73" s="22">
        <v>9.1142811796416368E-2</v>
      </c>
      <c r="J73" s="22">
        <v>7.983575337947002E-2</v>
      </c>
      <c r="K73" s="46">
        <f>IF(K$7="Yes",(B73+G73+H73+I73+J73)*6.2905*(E$6*E$8-H$6)+C73*6.2905*(E$5*E$8-H$5)+F73*35.31658*(E$7*E$8-H$7),(B73+E73)*6.2905*(E$6*E$8-H$6)+C73*6.2905*(E$5*E$8-H$5)+D73*35.31658*(E$7*E$8-H$7))</f>
        <v>28137.578666976624</v>
      </c>
      <c r="L73" s="47">
        <f>K73/IF(K$5="",1,((1+K$5/100)^(A73-2025)))*IF(K$6="",1,((1+K$6/100)^(A73-2025)))</f>
        <v>28137.578666976624</v>
      </c>
      <c r="M73" s="48">
        <v>46.435713896350535</v>
      </c>
      <c r="N73" s="22">
        <v>0</v>
      </c>
      <c r="O73" s="22">
        <v>1.528870824043679</v>
      </c>
      <c r="P73" s="22">
        <v>0</v>
      </c>
      <c r="Q73" s="22">
        <v>3.8284061290028149E-4</v>
      </c>
      <c r="R73" s="22">
        <v>7.2755795018240477E-2</v>
      </c>
      <c r="S73" s="22">
        <v>0</v>
      </c>
      <c r="T73" s="22">
        <v>4.5571405898208184E-2</v>
      </c>
      <c r="U73" s="22">
        <v>3.991787668973501E-2</v>
      </c>
      <c r="V73" s="46">
        <f>IF(K$7="Yes",(M73+R73+S73+T73+U73)*6.2905*(E$6*E$8-H$6)+N73*6.2905*(E$5*E$8-H$5)+Q73*35.31658*(E$7*E$8-H$7),(M73+P73)*6.2905*(E$6*E$8-H$6)+N73*6.2905*(E$5*E$8-H$5)+O73*35.31658*(E$7*E$8-H$7))</f>
        <v>14068.789333488312</v>
      </c>
      <c r="W73" s="46">
        <f>V73/IF(K$5="",1,((1+K$5/100)^(A73-2025)))*IF(K$6="",1,((1+K$6/100)^(A73-2025)))</f>
        <v>14068.789333488312</v>
      </c>
    </row>
    <row r="74" spans="1:23" x14ac:dyDescent="0.15">
      <c r="A74" s="44">
        <v>2088</v>
      </c>
      <c r="B74" s="45">
        <v>90.92112780905336</v>
      </c>
      <c r="C74" s="22">
        <v>0</v>
      </c>
      <c r="D74" s="22">
        <v>2.8956813407389745</v>
      </c>
      <c r="E74" s="22">
        <v>0</v>
      </c>
      <c r="F74" s="22">
        <v>6.4010950467263683E-4</v>
      </c>
      <c r="G74" s="22">
        <v>0.14231033505568291</v>
      </c>
      <c r="H74" s="22">
        <v>0</v>
      </c>
      <c r="I74" s="22">
        <v>8.7497099324558292E-2</v>
      </c>
      <c r="J74" s="22">
        <v>7.5444786943606346E-2</v>
      </c>
      <c r="K74" s="46">
        <f>IF(K$7="Yes",(B74+G74+H74+I74+J74)*6.2905*(E$6*E$8-H$6)+C74*6.2905*(E$5*E$8-H$5)+F74*35.31658*(E$7*E$8-H$7),(B74+E74)*6.2905*(E$6*E$8-H$6)+C74*6.2905*(E$5*E$8-H$5)+D74*35.31658*(E$7*E$8-H$7))</f>
        <v>27545.296522905715</v>
      </c>
      <c r="L74" s="47">
        <f>K74/IF(K$5="",1,((1+K$5/100)^(A74-2025)))*IF(K$6="",1,((1+K$6/100)^(A74-2025)))</f>
        <v>27545.296522905715</v>
      </c>
      <c r="M74" s="48">
        <v>45.46056390452668</v>
      </c>
      <c r="N74" s="22">
        <v>0</v>
      </c>
      <c r="O74" s="22">
        <v>1.4478406703694873</v>
      </c>
      <c r="P74" s="22">
        <v>0</v>
      </c>
      <c r="Q74" s="22">
        <v>3.2005475233631842E-4</v>
      </c>
      <c r="R74" s="22">
        <v>7.1155167527841456E-2</v>
      </c>
      <c r="S74" s="22">
        <v>0</v>
      </c>
      <c r="T74" s="22">
        <v>4.3748549662279146E-2</v>
      </c>
      <c r="U74" s="22">
        <v>3.7722393471803173E-2</v>
      </c>
      <c r="V74" s="46">
        <f>IF(K$7="Yes",(M74+R74+S74+T74+U74)*6.2905*(E$6*E$8-H$6)+N74*6.2905*(E$5*E$8-H$5)+Q74*35.31658*(E$7*E$8-H$7),(M74+P74)*6.2905*(E$6*E$8-H$6)+N74*6.2905*(E$5*E$8-H$5)+O74*35.31658*(E$7*E$8-H$7))</f>
        <v>13772.648261452858</v>
      </c>
      <c r="W74" s="46">
        <f>V74/IF(K$5="",1,((1+K$5/100)^(A74-2025)))*IF(K$6="",1,((1+K$6/100)^(A74-2025)))</f>
        <v>13772.648261452858</v>
      </c>
    </row>
    <row r="75" spans="1:23" x14ac:dyDescent="0.15">
      <c r="A75" s="44">
        <v>2089</v>
      </c>
      <c r="B75" s="45">
        <v>89.011784125063059</v>
      </c>
      <c r="C75" s="22">
        <v>0</v>
      </c>
      <c r="D75" s="22">
        <v>2.7422102296800404</v>
      </c>
      <c r="E75" s="22">
        <v>0</v>
      </c>
      <c r="F75" s="22">
        <v>5.3513154597339962E-4</v>
      </c>
      <c r="G75" s="22">
        <v>0.13917950768445664</v>
      </c>
      <c r="H75" s="22">
        <v>0</v>
      </c>
      <c r="I75" s="22">
        <v>8.3997215351573118E-2</v>
      </c>
      <c r="J75" s="22">
        <v>7.1295323661701104E-2</v>
      </c>
      <c r="K75" s="46">
        <f>IF(K$7="Yes",(B75+G75+H75+I75+J75)*6.2905*(E$6*E$8-H$6)+C75*6.2905*(E$5*E$8-H$5)+F75*35.31658*(E$7*E$8-H$7),(B75+E75)*6.2905*(E$6*E$8-H$6)+C75*6.2905*(E$5*E$8-H$5)+D75*35.31658*(E$7*E$8-H$7))</f>
        <v>26965.520341853429</v>
      </c>
      <c r="L75" s="47">
        <f>K75/IF(K$5="",1,((1+K$5/100)^(A75-2025)))*IF(K$6="",1,((1+K$6/100)^(A75-2025)))</f>
        <v>26965.520341853429</v>
      </c>
      <c r="M75" s="48">
        <v>44.50589206253153</v>
      </c>
      <c r="N75" s="22">
        <v>0</v>
      </c>
      <c r="O75" s="22">
        <v>1.3711051148400202</v>
      </c>
      <c r="P75" s="22">
        <v>0</v>
      </c>
      <c r="Q75" s="22">
        <v>2.6756577298669981E-4</v>
      </c>
      <c r="R75" s="22">
        <v>6.9589753842228319E-2</v>
      </c>
      <c r="S75" s="22">
        <v>0</v>
      </c>
      <c r="T75" s="22">
        <v>4.1998607675786559E-2</v>
      </c>
      <c r="U75" s="22">
        <v>3.5647661830850552E-2</v>
      </c>
      <c r="V75" s="46">
        <f>IF(K$7="Yes",(M75+R75+S75+T75+U75)*6.2905*(E$6*E$8-H$6)+N75*6.2905*(E$5*E$8-H$5)+Q75*35.31658*(E$7*E$8-H$7),(M75+P75)*6.2905*(E$6*E$8-H$6)+N75*6.2905*(E$5*E$8-H$5)+O75*35.31658*(E$7*E$8-H$7))</f>
        <v>13482.760170926715</v>
      </c>
      <c r="W75" s="46">
        <f>V75/IF(K$5="",1,((1+K$5/100)^(A75-2025)))*IF(K$6="",1,((1+K$6/100)^(A75-2025)))</f>
        <v>13482.760170926715</v>
      </c>
    </row>
    <row r="76" spans="1:23" x14ac:dyDescent="0.15">
      <c r="A76" s="44">
        <v>2090</v>
      </c>
      <c r="B76" s="45">
        <v>87.142536658437166</v>
      </c>
      <c r="C76" s="22">
        <v>0</v>
      </c>
      <c r="D76" s="22">
        <v>2.5968730875065376</v>
      </c>
      <c r="E76" s="22">
        <v>0</v>
      </c>
      <c r="F76" s="22">
        <v>4.4736997244854138E-4</v>
      </c>
      <c r="G76" s="22">
        <v>0.13611755851539442</v>
      </c>
      <c r="H76" s="22">
        <v>0</v>
      </c>
      <c r="I76" s="22">
        <v>8.0637326737516446E-2</v>
      </c>
      <c r="J76" s="22">
        <v>6.7374080860311381E-2</v>
      </c>
      <c r="K76" s="46">
        <f>IF(K$7="Yes",(B76+G76+H76+I76+J76)*6.2905*(E$6*E$8-H$6)+C76*6.2905*(E$5*E$8-H$5)+F76*35.31658*(E$7*E$8-H$7),(B76+E76)*6.2905*(E$6*E$8-H$6)+C76*6.2905*(E$5*E$8-H$5)+D76*35.31658*(E$7*E$8-H$7))</f>
        <v>26397.983984620863</v>
      </c>
      <c r="L76" s="47">
        <f>K76/IF(K$5="",1,((1+K$5/100)^(A76-2025)))*IF(K$6="",1,((1+K$6/100)^(A76-2025)))</f>
        <v>26397.983984620863</v>
      </c>
      <c r="M76" s="48">
        <v>43.571268329218583</v>
      </c>
      <c r="N76" s="22">
        <v>0</v>
      </c>
      <c r="O76" s="22">
        <v>1.2984365437532688</v>
      </c>
      <c r="P76" s="22">
        <v>0</v>
      </c>
      <c r="Q76" s="22">
        <v>2.2368498622427069E-4</v>
      </c>
      <c r="R76" s="22">
        <v>6.8058779257697211E-2</v>
      </c>
      <c r="S76" s="22">
        <v>0</v>
      </c>
      <c r="T76" s="22">
        <v>4.0318663368758223E-2</v>
      </c>
      <c r="U76" s="22">
        <v>3.368704043015569E-2</v>
      </c>
      <c r="V76" s="46">
        <f>IF(K$7="Yes",(M76+R76+S76+T76+U76)*6.2905*(E$6*E$8-H$6)+N76*6.2905*(E$5*E$8-H$5)+Q76*35.31658*(E$7*E$8-H$7),(M76+P76)*6.2905*(E$6*E$8-H$6)+N76*6.2905*(E$5*E$8-H$5)+O76*35.31658*(E$7*E$8-H$7))</f>
        <v>13198.991992310432</v>
      </c>
      <c r="W76" s="46">
        <f>V76/IF(K$5="",1,((1+K$5/100)^(A76-2025)))*IF(K$6="",1,((1+K$6/100)^(A76-2025)))</f>
        <v>13198.991992310432</v>
      </c>
    </row>
    <row r="77" spans="1:23" x14ac:dyDescent="0.15">
      <c r="A77" s="44">
        <v>2091</v>
      </c>
      <c r="B77" s="45">
        <v>85.312543388608901</v>
      </c>
      <c r="C77" s="22">
        <v>0</v>
      </c>
      <c r="D77" s="22">
        <v>2.4592388138687511</v>
      </c>
      <c r="E77" s="22">
        <v>0</v>
      </c>
      <c r="F77" s="22">
        <v>3.7400129696152362E-4</v>
      </c>
      <c r="G77" s="22">
        <v>0.13312297222805825</v>
      </c>
      <c r="H77" s="22">
        <v>0</v>
      </c>
      <c r="I77" s="22">
        <v>7.741183366801252E-2</v>
      </c>
      <c r="J77" s="22">
        <v>6.366850641299493E-2</v>
      </c>
      <c r="K77" s="46">
        <f>IF(K$7="Yes",(B77+G77+H77+I77+J77)*6.2905*(E$6*E$8-H$6)+C77*6.2905*(E$5*E$8-H$5)+F77*35.31658*(E$7*E$8-H$7),(B77+E77)*6.2905*(E$6*E$8-H$6)+C77*6.2905*(E$5*E$8-H$5)+D77*35.31658*(E$7*E$8-H$7))</f>
        <v>25842.427100221401</v>
      </c>
      <c r="L77" s="47">
        <f>K77/IF(K$5="",1,((1+K$5/100)^(A77-2025)))*IF(K$6="",1,((1+K$6/100)^(A77-2025)))</f>
        <v>25842.427100221401</v>
      </c>
      <c r="M77" s="48">
        <v>42.656271694304451</v>
      </c>
      <c r="N77" s="22">
        <v>0</v>
      </c>
      <c r="O77" s="22">
        <v>1.2296194069343755</v>
      </c>
      <c r="P77" s="22">
        <v>0</v>
      </c>
      <c r="Q77" s="22">
        <v>1.8700064848076181E-4</v>
      </c>
      <c r="R77" s="22">
        <v>6.6561486114029123E-2</v>
      </c>
      <c r="S77" s="22">
        <v>0</v>
      </c>
      <c r="T77" s="22">
        <v>3.870591683400626E-2</v>
      </c>
      <c r="U77" s="22">
        <v>3.1834253206497465E-2</v>
      </c>
      <c r="V77" s="46">
        <f>IF(K$7="Yes",(M77+R77+S77+T77+U77)*6.2905*(E$6*E$8-H$6)+N77*6.2905*(E$5*E$8-H$5)+Q77*35.31658*(E$7*E$8-H$7),(M77+P77)*6.2905*(E$6*E$8-H$6)+N77*6.2905*(E$5*E$8-H$5)+O77*35.31658*(E$7*E$8-H$7))</f>
        <v>12921.2135501107</v>
      </c>
      <c r="W77" s="46">
        <f>V77/IF(K$5="",1,((1+K$5/100)^(A77-2025)))*IF(K$6="",1,((1+K$6/100)^(A77-2025)))</f>
        <v>12921.2135501107</v>
      </c>
    </row>
    <row r="78" spans="1:23" x14ac:dyDescent="0.15">
      <c r="A78" s="44">
        <v>2092</v>
      </c>
      <c r="B78" s="45">
        <v>83.520979977447496</v>
      </c>
      <c r="C78" s="22">
        <v>0</v>
      </c>
      <c r="D78" s="22">
        <v>2.3288991567337689</v>
      </c>
      <c r="E78" s="22">
        <v>0</v>
      </c>
      <c r="F78" s="22">
        <v>3.12665084152286E-4</v>
      </c>
      <c r="G78" s="22">
        <v>0.13019426683904101</v>
      </c>
      <c r="H78" s="22">
        <v>0</v>
      </c>
      <c r="I78" s="22">
        <v>7.4315360321293156E-2</v>
      </c>
      <c r="J78" s="22">
        <v>6.016673856026955E-2</v>
      </c>
      <c r="K78" s="46">
        <f>IF(K$7="Yes",(B78+G78+H78+I78+J78)*6.2905*(E$6*E$8-H$6)+C78*6.2905*(E$5*E$8-H$5)+F78*35.31658*(E$7*E$8-H$7),(B78+E78)*6.2905*(E$6*E$8-H$6)+C78*6.2905*(E$5*E$8-H$5)+D78*35.31658*(E$7*E$8-H$7))</f>
        <v>25298.594990726029</v>
      </c>
      <c r="L78" s="47">
        <f>K78/IF(K$5="",1,((1+K$5/100)^(A78-2025)))*IF(K$6="",1,((1+K$6/100)^(A78-2025)))</f>
        <v>25298.594990726029</v>
      </c>
      <c r="M78" s="48">
        <v>41.760489988723748</v>
      </c>
      <c r="N78" s="22">
        <v>0</v>
      </c>
      <c r="O78" s="22">
        <v>1.1644495783668845</v>
      </c>
      <c r="P78" s="22">
        <v>0</v>
      </c>
      <c r="Q78" s="22">
        <v>1.56332542076143E-4</v>
      </c>
      <c r="R78" s="22">
        <v>6.5097133419520503E-2</v>
      </c>
      <c r="S78" s="22">
        <v>0</v>
      </c>
      <c r="T78" s="22">
        <v>3.7157680160646578E-2</v>
      </c>
      <c r="U78" s="22">
        <v>3.0083369280134775E-2</v>
      </c>
      <c r="V78" s="46">
        <f>IF(K$7="Yes",(M78+R78+S78+T78+U78)*6.2905*(E$6*E$8-H$6)+N78*6.2905*(E$5*E$8-H$5)+Q78*35.31658*(E$7*E$8-H$7),(M78+P78)*6.2905*(E$6*E$8-H$6)+N78*6.2905*(E$5*E$8-H$5)+O78*35.31658*(E$7*E$8-H$7))</f>
        <v>12649.297495363015</v>
      </c>
      <c r="W78" s="46">
        <f>V78/IF(K$5="",1,((1+K$5/100)^(A78-2025)))*IF(K$6="",1,((1+K$6/100)^(A78-2025)))</f>
        <v>12649.297495363015</v>
      </c>
    </row>
    <row r="79" spans="1:23" x14ac:dyDescent="0.15">
      <c r="A79" s="44">
        <v>2093</v>
      </c>
      <c r="B79" s="45">
        <v>81.767039397922417</v>
      </c>
      <c r="C79" s="22">
        <v>0</v>
      </c>
      <c r="D79" s="22">
        <v>2.2054675014269378</v>
      </c>
      <c r="E79" s="22">
        <v>0</v>
      </c>
      <c r="F79" s="22">
        <v>2.6138801047181914E-4</v>
      </c>
      <c r="G79" s="22">
        <v>0.12732999296857983</v>
      </c>
      <c r="H79" s="22">
        <v>0</v>
      </c>
      <c r="I79" s="22">
        <v>7.1342745908438587E-2</v>
      </c>
      <c r="J79" s="22">
        <v>5.6857567939466946E-2</v>
      </c>
      <c r="K79" s="46">
        <f>IF(K$7="Yes",(B79+G79+H79+I79+J79)*6.2905*(E$6*E$8-H$6)+C79*6.2905*(E$5*E$8-H$5)+F79*35.31658*(E$7*E$8-H$7),(B79+E79)*6.2905*(E$6*E$8-H$6)+C79*6.2905*(E$5*E$8-H$5)+D79*35.31658*(E$7*E$8-H$7))</f>
        <v>24766.238480189677</v>
      </c>
      <c r="L79" s="47">
        <f>K79/IF(K$5="",1,((1+K$5/100)^(A79-2025)))*IF(K$6="",1,((1+K$6/100)^(A79-2025)))</f>
        <v>24766.238480189677</v>
      </c>
      <c r="M79" s="48">
        <v>40.883519698961209</v>
      </c>
      <c r="N79" s="22">
        <v>0</v>
      </c>
      <c r="O79" s="22">
        <v>1.1027337507134689</v>
      </c>
      <c r="P79" s="22">
        <v>0</v>
      </c>
      <c r="Q79" s="22">
        <v>1.3069400523590957E-4</v>
      </c>
      <c r="R79" s="22">
        <v>6.3664996484289915E-2</v>
      </c>
      <c r="S79" s="22">
        <v>0</v>
      </c>
      <c r="T79" s="22">
        <v>3.5671372954219294E-2</v>
      </c>
      <c r="U79" s="22">
        <v>2.8428783969733473E-2</v>
      </c>
      <c r="V79" s="46">
        <f>IF(K$7="Yes",(M79+R79+S79+T79+U79)*6.2905*(E$6*E$8-H$6)+N79*6.2905*(E$5*E$8-H$5)+Q79*35.31658*(E$7*E$8-H$7),(M79+P79)*6.2905*(E$6*E$8-H$6)+N79*6.2905*(E$5*E$8-H$5)+O79*35.31658*(E$7*E$8-H$7))</f>
        <v>12383.119240094838</v>
      </c>
      <c r="W79" s="46">
        <f>V79/IF(K$5="",1,((1+K$5/100)^(A79-2025)))*IF(K$6="",1,((1+K$6/100)^(A79-2025)))</f>
        <v>12383.119240094838</v>
      </c>
    </row>
    <row r="80" spans="1:23" x14ac:dyDescent="0.15">
      <c r="A80" s="44">
        <v>2094</v>
      </c>
      <c r="B80" s="45">
        <v>80.049931570565604</v>
      </c>
      <c r="C80" s="22">
        <v>0</v>
      </c>
      <c r="D80" s="22">
        <v>2.0885777238511309</v>
      </c>
      <c r="E80" s="22">
        <v>0</v>
      </c>
      <c r="F80" s="22">
        <v>2.1852037667713375E-4</v>
      </c>
      <c r="G80" s="22">
        <v>0.12452873312327739</v>
      </c>
      <c r="H80" s="22">
        <v>0</v>
      </c>
      <c r="I80" s="22">
        <v>6.8489036072104881E-2</v>
      </c>
      <c r="J80" s="22">
        <v>5.3730401702786423E-2</v>
      </c>
      <c r="K80" s="46">
        <f>IF(K$7="Yes",(B80+G80+H80+I80+J80)*6.2905*(E$6*E$8-H$6)+C80*6.2905*(E$5*E$8-H$5)+F80*35.31658*(E$7*E$8-H$7),(B80+E80)*6.2905*(E$6*E$8-H$6)+C80*6.2905*(E$5*E$8-H$5)+D80*35.31658*(E$7*E$8-H$7))</f>
        <v>24245.113787423557</v>
      </c>
      <c r="L80" s="47">
        <f>K80/IF(K$5="",1,((1+K$5/100)^(A80-2025)))*IF(K$6="",1,((1+K$6/100)^(A80-2025)))</f>
        <v>24245.113787423557</v>
      </c>
      <c r="M80" s="48">
        <v>40.024965785282802</v>
      </c>
      <c r="N80" s="22">
        <v>0</v>
      </c>
      <c r="O80" s="22">
        <v>1.0442888619255655</v>
      </c>
      <c r="P80" s="22">
        <v>0</v>
      </c>
      <c r="Q80" s="22">
        <v>1.0926018833856688E-4</v>
      </c>
      <c r="R80" s="22">
        <v>6.2264366561638695E-2</v>
      </c>
      <c r="S80" s="22">
        <v>0</v>
      </c>
      <c r="T80" s="22">
        <v>3.424451803605244E-2</v>
      </c>
      <c r="U80" s="22">
        <v>2.6865200851393212E-2</v>
      </c>
      <c r="V80" s="46">
        <f>IF(K$7="Yes",(M80+R80+S80+T80+U80)*6.2905*(E$6*E$8-H$6)+N80*6.2905*(E$5*E$8-H$5)+Q80*35.31658*(E$7*E$8-H$7),(M80+P80)*6.2905*(E$6*E$8-H$6)+N80*6.2905*(E$5*E$8-H$5)+O80*35.31658*(E$7*E$8-H$7))</f>
        <v>12122.556893711779</v>
      </c>
      <c r="W80" s="46">
        <f>V80/IF(K$5="",1,((1+K$5/100)^(A80-2025)))*IF(K$6="",1,((1+K$6/100)^(A80-2025)))</f>
        <v>12122.556893711779</v>
      </c>
    </row>
    <row r="81" spans="1:23" x14ac:dyDescent="0.15">
      <c r="A81" s="44">
        <v>2095</v>
      </c>
      <c r="B81" s="45">
        <v>78.368883007586192</v>
      </c>
      <c r="C81" s="22">
        <v>0</v>
      </c>
      <c r="D81" s="22">
        <v>1.9778831044870913</v>
      </c>
      <c r="E81" s="22">
        <v>0</v>
      </c>
      <c r="F81" s="22">
        <v>1.8268303500690308E-4</v>
      </c>
      <c r="G81" s="22">
        <v>0.1217891009945582</v>
      </c>
      <c r="H81" s="22">
        <v>0</v>
      </c>
      <c r="I81" s="22">
        <v>6.5749474629217985E-2</v>
      </c>
      <c r="J81" s="22">
        <v>5.0775229609143935E-2</v>
      </c>
      <c r="K81" s="46">
        <f>IF(K$7="Yes",(B81+G81+H81+I81+J81)*6.2905*(E$6*E$8-H$6)+C81*6.2905*(E$5*E$8-H$5)+F81*35.31658*(E$7*E$8-H$7),(B81+E81)*6.2905*(E$6*E$8-H$6)+C81*6.2905*(E$5*E$8-H$5)+D81*35.31658*(E$7*E$8-H$7))</f>
        <v>23734.982402407888</v>
      </c>
      <c r="L81" s="47">
        <f>K81/IF(K$5="",1,((1+K$5/100)^(A81-2025)))*IF(K$6="",1,((1+K$6/100)^(A81-2025)))</f>
        <v>23734.982402407888</v>
      </c>
      <c r="M81" s="48">
        <v>39.184441503793096</v>
      </c>
      <c r="N81" s="22">
        <v>0</v>
      </c>
      <c r="O81" s="22">
        <v>0.98894155224354563</v>
      </c>
      <c r="P81" s="22">
        <v>0</v>
      </c>
      <c r="Q81" s="22">
        <v>9.1341517503451541E-5</v>
      </c>
      <c r="R81" s="22">
        <v>6.0894550497279099E-2</v>
      </c>
      <c r="S81" s="22">
        <v>0</v>
      </c>
      <c r="T81" s="22">
        <v>3.2874737314608993E-2</v>
      </c>
      <c r="U81" s="22">
        <v>2.5387614804571967E-2</v>
      </c>
      <c r="V81" s="46">
        <f>IF(K$7="Yes",(M81+R81+S81+T81+U81)*6.2905*(E$6*E$8-H$6)+N81*6.2905*(E$5*E$8-H$5)+Q81*35.31658*(E$7*E$8-H$7),(M81+P81)*6.2905*(E$6*E$8-H$6)+N81*6.2905*(E$5*E$8-H$5)+O81*35.31658*(E$7*E$8-H$7))</f>
        <v>11867.491201203944</v>
      </c>
      <c r="W81" s="46">
        <f>V81/IF(K$5="",1,((1+K$5/100)^(A81-2025)))*IF(K$6="",1,((1+K$6/100)^(A81-2025)))</f>
        <v>11867.491201203944</v>
      </c>
    </row>
    <row r="82" spans="1:23" x14ac:dyDescent="0.15">
      <c r="A82" s="44">
        <v>2096</v>
      </c>
      <c r="B82" s="45">
        <v>76.723136464423078</v>
      </c>
      <c r="C82" s="22">
        <v>0</v>
      </c>
      <c r="D82" s="22">
        <v>1.8730552999495558</v>
      </c>
      <c r="E82" s="22">
        <v>0</v>
      </c>
      <c r="F82" s="22">
        <v>1.5272301720870018E-4</v>
      </c>
      <c r="G82" s="22">
        <v>0.11910974077268222</v>
      </c>
      <c r="H82" s="22">
        <v>0</v>
      </c>
      <c r="I82" s="22">
        <v>6.311949564404884E-2</v>
      </c>
      <c r="J82" s="22">
        <v>4.7982591980634481E-2</v>
      </c>
      <c r="K82" s="46">
        <f>IF(K$7="Yes",(B82+G82+H82+I82+J82)*6.2905*(E$6*E$8-H$6)+C82*6.2905*(E$5*E$8-H$5)+F82*35.31658*(E$7*E$8-H$7),(B82+E82)*6.2905*(E$6*E$8-H$6)+C82*6.2905*(E$5*E$8-H$5)+D82*35.31658*(E$7*E$8-H$7))</f>
        <v>23235.610966140288</v>
      </c>
      <c r="L82" s="47">
        <f>K82/IF(K$5="",1,((1+K$5/100)^(A82-2025)))*IF(K$6="",1,((1+K$6/100)^(A82-2025)))</f>
        <v>23235.610966140288</v>
      </c>
      <c r="M82" s="48">
        <v>38.361568232211539</v>
      </c>
      <c r="N82" s="22">
        <v>0</v>
      </c>
      <c r="O82" s="22">
        <v>0.93652764997477789</v>
      </c>
      <c r="P82" s="22">
        <v>0</v>
      </c>
      <c r="Q82" s="22">
        <v>7.6361508604350092E-5</v>
      </c>
      <c r="R82" s="22">
        <v>5.9554870386341108E-2</v>
      </c>
      <c r="S82" s="22">
        <v>0</v>
      </c>
      <c r="T82" s="22">
        <v>3.155974782202442E-2</v>
      </c>
      <c r="U82" s="22">
        <v>2.3991295990317241E-2</v>
      </c>
      <c r="V82" s="46">
        <f>IF(K$7="Yes",(M82+R82+S82+T82+U82)*6.2905*(E$6*E$8-H$6)+N82*6.2905*(E$5*E$8-H$5)+Q82*35.31658*(E$7*E$8-H$7),(M82+P82)*6.2905*(E$6*E$8-H$6)+N82*6.2905*(E$5*E$8-H$5)+O82*35.31658*(E$7*E$8-H$7))</f>
        <v>11617.805483070144</v>
      </c>
      <c r="W82" s="46">
        <f>V82/IF(K$5="",1,((1+K$5/100)^(A82-2025)))*IF(K$6="",1,((1+K$6/100)^(A82-2025)))</f>
        <v>11617.805483070144</v>
      </c>
    </row>
    <row r="83" spans="1:23" x14ac:dyDescent="0.15">
      <c r="A83" s="44">
        <v>2097</v>
      </c>
      <c r="B83" s="45">
        <v>75.111950598673502</v>
      </c>
      <c r="C83" s="22">
        <v>0</v>
      </c>
      <c r="D83" s="22">
        <v>1.7737833690518983</v>
      </c>
      <c r="E83" s="22">
        <v>0</v>
      </c>
      <c r="F83" s="22">
        <v>1.2767644238920184E-4</v>
      </c>
      <c r="G83" s="22">
        <v>0.11648932647567989</v>
      </c>
      <c r="H83" s="22">
        <v>0</v>
      </c>
      <c r="I83" s="22">
        <v>6.059471581828646E-2</v>
      </c>
      <c r="J83" s="22">
        <v>4.5343549421694718E-2</v>
      </c>
      <c r="K83" s="46">
        <f>IF(K$7="Yes",(B83+G83+H83+I83+J83)*6.2905*(E$6*E$8-H$6)+C83*6.2905*(E$5*E$8-H$5)+F83*35.31658*(E$7*E$8-H$7),(B83+E83)*6.2905*(E$6*E$8-H$6)+C83*6.2905*(E$5*E$8-H$5)+D83*35.31658*(E$7*E$8-H$7))</f>
        <v>22746.771153780865</v>
      </c>
      <c r="L83" s="47">
        <f>K83/IF(K$5="",1,((1+K$5/100)^(A83-2025)))*IF(K$6="",1,((1+K$6/100)^(A83-2025)))</f>
        <v>22746.771153780865</v>
      </c>
      <c r="M83" s="48">
        <v>37.555975299336751</v>
      </c>
      <c r="N83" s="22">
        <v>0</v>
      </c>
      <c r="O83" s="22">
        <v>0.88689168452594913</v>
      </c>
      <c r="P83" s="22">
        <v>0</v>
      </c>
      <c r="Q83" s="22">
        <v>6.3838221194600919E-5</v>
      </c>
      <c r="R83" s="22">
        <v>5.8244663237839944E-2</v>
      </c>
      <c r="S83" s="22">
        <v>0</v>
      </c>
      <c r="T83" s="22">
        <v>3.029735790914323E-2</v>
      </c>
      <c r="U83" s="22">
        <v>2.2671774710847359E-2</v>
      </c>
      <c r="V83" s="46">
        <f>IF(K$7="Yes",(M83+R83+S83+T83+U83)*6.2905*(E$6*E$8-H$6)+N83*6.2905*(E$5*E$8-H$5)+Q83*35.31658*(E$7*E$8-H$7),(M83+P83)*6.2905*(E$6*E$8-H$6)+N83*6.2905*(E$5*E$8-H$5)+O83*35.31658*(E$7*E$8-H$7))</f>
        <v>11373.385576890432</v>
      </c>
      <c r="W83" s="46">
        <f>V83/IF(K$5="",1,((1+K$5/100)^(A83-2025)))*IF(K$6="",1,((1+K$6/100)^(A83-2025)))</f>
        <v>11373.385576890432</v>
      </c>
    </row>
    <row r="84" spans="1:23" x14ac:dyDescent="0.15">
      <c r="A84" s="44">
        <v>2098</v>
      </c>
      <c r="B84" s="45">
        <v>73.534599636097482</v>
      </c>
      <c r="C84" s="22">
        <v>0</v>
      </c>
      <c r="D84" s="22">
        <v>1.6797728504920997</v>
      </c>
      <c r="E84" s="22">
        <v>0</v>
      </c>
      <c r="F84" s="22">
        <v>1.0673750580281194E-4</v>
      </c>
      <c r="G84" s="22">
        <v>0.11392656129321921</v>
      </c>
      <c r="H84" s="22">
        <v>0</v>
      </c>
      <c r="I84" s="22">
        <v>5.8170927185557275E-2</v>
      </c>
      <c r="J84" s="22">
        <v>4.2849654203514831E-2</v>
      </c>
      <c r="K84" s="46">
        <f>IF(K$7="Yes",(B84+G84+H84+I84+J84)*6.2905*(E$6*E$8-H$6)+C84*6.2905*(E$5*E$8-H$5)+F84*35.31658*(E$7*E$8-H$7),(B84+E84)*6.2905*(E$6*E$8-H$6)+C84*6.2905*(E$5*E$8-H$5)+D84*35.31658*(E$7*E$8-H$7))</f>
        <v>22268.239560898102</v>
      </c>
      <c r="L84" s="47">
        <f>K84/IF(K$5="",1,((1+K$5/100)^(A84-2025)))*IF(K$6="",1,((1+K$6/100)^(A84-2025)))</f>
        <v>22268.239560898102</v>
      </c>
      <c r="M84" s="48">
        <v>36.767299818048741</v>
      </c>
      <c r="N84" s="22">
        <v>0</v>
      </c>
      <c r="O84" s="22">
        <v>0.83988642524604984</v>
      </c>
      <c r="P84" s="22">
        <v>0</v>
      </c>
      <c r="Q84" s="22">
        <v>5.3368752901405969E-5</v>
      </c>
      <c r="R84" s="22">
        <v>5.6963280646609604E-2</v>
      </c>
      <c r="S84" s="22">
        <v>0</v>
      </c>
      <c r="T84" s="22">
        <v>2.9085463592778638E-2</v>
      </c>
      <c r="U84" s="22">
        <v>2.1424827101757415E-2</v>
      </c>
      <c r="V84" s="46">
        <f>IF(K$7="Yes",(M84+R84+S84+T84+U84)*6.2905*(E$6*E$8-H$6)+N84*6.2905*(E$5*E$8-H$5)+Q84*35.31658*(E$7*E$8-H$7),(M84+P84)*6.2905*(E$6*E$8-H$6)+N84*6.2905*(E$5*E$8-H$5)+O84*35.31658*(E$7*E$8-H$7))</f>
        <v>11134.119780449051</v>
      </c>
      <c r="W84" s="46">
        <f>V84/IF(K$5="",1,((1+K$5/100)^(A84-2025)))*IF(K$6="",1,((1+K$6/100)^(A84-2025)))</f>
        <v>11134.119780449051</v>
      </c>
    </row>
    <row r="85" spans="1:23" x14ac:dyDescent="0.15">
      <c r="A85" s="44">
        <v>2099</v>
      </c>
      <c r="B85" s="45">
        <v>71.990373043741783</v>
      </c>
      <c r="C85" s="22">
        <v>0</v>
      </c>
      <c r="D85" s="22">
        <v>1.5907448894163281</v>
      </c>
      <c r="E85" s="22">
        <v>0</v>
      </c>
      <c r="F85" s="22">
        <v>8.9232554842055833E-5</v>
      </c>
      <c r="G85" s="22">
        <v>0.11142017694476536</v>
      </c>
      <c r="H85" s="22">
        <v>0</v>
      </c>
      <c r="I85" s="22">
        <v>5.5844090098133847E-2</v>
      </c>
      <c r="J85" s="22">
        <v>4.0492923222309685E-2</v>
      </c>
      <c r="K85" s="46">
        <f>IF(K$7="Yes",(B85+G85+H85+I85+J85)*6.2905*(E$6*E$8-H$6)+C85*6.2905*(E$5*E$8-H$5)+F85*35.31658*(E$7*E$8-H$7),(B85+E85)*6.2905*(E$6*E$8-H$6)+C85*6.2905*(E$5*E$8-H$5)+D85*35.31658*(E$7*E$8-H$7))</f>
        <v>21799.79759273773</v>
      </c>
      <c r="L85" s="47">
        <f>K85/IF(K$5="",1,((1+K$5/100)^(A85-2025)))*IF(K$6="",1,((1+K$6/100)^(A85-2025)))</f>
        <v>21799.79759273773</v>
      </c>
      <c r="M85" s="48">
        <v>35.995186521870892</v>
      </c>
      <c r="N85" s="22">
        <v>0</v>
      </c>
      <c r="O85" s="22">
        <v>0.79537244470816404</v>
      </c>
      <c r="P85" s="22">
        <v>0</v>
      </c>
      <c r="Q85" s="22">
        <v>4.4616277421027917E-5</v>
      </c>
      <c r="R85" s="22">
        <v>5.5710088472382679E-2</v>
      </c>
      <c r="S85" s="22">
        <v>0</v>
      </c>
      <c r="T85" s="22">
        <v>2.7922045049066924E-2</v>
      </c>
      <c r="U85" s="22">
        <v>2.0246461611154842E-2</v>
      </c>
      <c r="V85" s="46">
        <f>IF(K$7="Yes",(M85+R85+S85+T85+U85)*6.2905*(E$6*E$8-H$6)+N85*6.2905*(E$5*E$8-H$5)+Q85*35.31658*(E$7*E$8-H$7),(M85+P85)*6.2905*(E$6*E$8-H$6)+N85*6.2905*(E$5*E$8-H$5)+O85*35.31658*(E$7*E$8-H$7))</f>
        <v>10899.898796368865</v>
      </c>
      <c r="W85" s="46">
        <f>V85/IF(K$5="",1,((1+K$5/100)^(A85-2025)))*IF(K$6="",1,((1+K$6/100)^(A85-2025)))</f>
        <v>10899.898796368865</v>
      </c>
    </row>
    <row r="86" spans="1:23" x14ac:dyDescent="0.15">
      <c r="A86" s="44">
        <v>2100</v>
      </c>
      <c r="B86" s="45">
        <v>70.478575209821429</v>
      </c>
      <c r="C86" s="22">
        <v>0</v>
      </c>
      <c r="D86" s="22">
        <v>1.5064354102771631</v>
      </c>
      <c r="E86" s="22">
        <v>0</v>
      </c>
      <c r="F86" s="22">
        <v>7.4598415892523917E-5</v>
      </c>
      <c r="G86" s="22">
        <v>0.10896893305198319</v>
      </c>
      <c r="H86" s="22">
        <v>0</v>
      </c>
      <c r="I86" s="22">
        <v>5.3610326494204941E-2</v>
      </c>
      <c r="J86" s="22">
        <v>3.8265812445089864E-2</v>
      </c>
      <c r="K86" s="46">
        <f>IF(K$7="Yes",(B86+G86+H86+I86+J86)*6.2905*(E$6*E$8-H$6)+C86*6.2905*(E$5*E$8-H$5)+F86*35.31658*(E$7*E$8-H$7),(B86+E86)*6.2905*(E$6*E$8-H$6)+C86*6.2905*(E$5*E$8-H$5)+D86*35.31658*(E$7*E$8-H$7))</f>
        <v>21341.231356325225</v>
      </c>
      <c r="L86" s="47">
        <f>K86/IF(K$5="",1,((1+K$5/100)^(A86-2025)))*IF(K$6="",1,((1+K$6/100)^(A86-2025)))</f>
        <v>21341.231356325225</v>
      </c>
      <c r="M86" s="48">
        <v>35.239287604910714</v>
      </c>
      <c r="N86" s="22">
        <v>0</v>
      </c>
      <c r="O86" s="22">
        <v>0.75321770513858155</v>
      </c>
      <c r="P86" s="22">
        <v>0</v>
      </c>
      <c r="Q86" s="22">
        <v>3.7299207946261959E-5</v>
      </c>
      <c r="R86" s="22">
        <v>5.4484466525991593E-2</v>
      </c>
      <c r="S86" s="22">
        <v>0</v>
      </c>
      <c r="T86" s="22">
        <v>2.680516324710247E-2</v>
      </c>
      <c r="U86" s="22">
        <v>1.9132906222544932E-2</v>
      </c>
      <c r="V86" s="46">
        <f>IF(K$7="Yes",(M86+R86+S86+T86+U86)*6.2905*(E$6*E$8-H$6)+N86*6.2905*(E$5*E$8-H$5)+Q86*35.31658*(E$7*E$8-H$7),(M86+P86)*6.2905*(E$6*E$8-H$6)+N86*6.2905*(E$5*E$8-H$5)+O86*35.31658*(E$7*E$8-H$7))</f>
        <v>10670.615678162612</v>
      </c>
      <c r="W86" s="46">
        <f>V86/IF(K$5="",1,((1+K$5/100)^(A86-2025)))*IF(K$6="",1,((1+K$6/100)^(A86-2025)))</f>
        <v>10670.615678162612</v>
      </c>
    </row>
    <row r="87" spans="1:23" x14ac:dyDescent="0.15">
      <c r="A87" s="44">
        <v>2101</v>
      </c>
      <c r="B87" s="45">
        <v>68.998525130418784</v>
      </c>
      <c r="C87" s="22">
        <v>0</v>
      </c>
      <c r="D87" s="22">
        <v>1.4265943335324209</v>
      </c>
      <c r="E87" s="22">
        <v>0</v>
      </c>
      <c r="F87" s="22">
        <v>6.236427572048342E-5</v>
      </c>
      <c r="G87" s="22">
        <v>0.10657161652483538</v>
      </c>
      <c r="H87" s="22">
        <v>0</v>
      </c>
      <c r="I87" s="22">
        <v>5.1465913434441291E-2</v>
      </c>
      <c r="J87" s="22">
        <v>3.616119276060914E-2</v>
      </c>
      <c r="K87" s="46">
        <f>IF(K$7="Yes",(B87+G87+H87+I87+J87)*6.2905*(E$6*E$8-H$6)+C87*6.2905*(E$5*E$8-H$5)+F87*35.31658*(E$7*E$8-H$7),(B87+E87)*6.2905*(E$6*E$8-H$6)+C87*6.2905*(E$5*E$8-H$5)+D87*35.31658*(E$7*E$8-H$7))</f>
        <v>20892.331555350087</v>
      </c>
      <c r="L87" s="47">
        <f>K87/IF(K$5="",1,((1+K$5/100)^(A87-2025)))*IF(K$6="",1,((1+K$6/100)^(A87-2025)))</f>
        <v>20892.331555350087</v>
      </c>
      <c r="M87" s="48">
        <v>34.499262565209392</v>
      </c>
      <c r="N87" s="22">
        <v>0</v>
      </c>
      <c r="O87" s="22">
        <v>0.71329716676621047</v>
      </c>
      <c r="P87" s="22">
        <v>0</v>
      </c>
      <c r="Q87" s="22">
        <v>3.118213786024171E-5</v>
      </c>
      <c r="R87" s="22">
        <v>5.3285808262417689E-2</v>
      </c>
      <c r="S87" s="22">
        <v>0</v>
      </c>
      <c r="T87" s="22">
        <v>2.5732956717220645E-2</v>
      </c>
      <c r="U87" s="22">
        <v>1.808059638030457E-2</v>
      </c>
      <c r="V87" s="46">
        <f>IF(K$7="Yes",(M87+R87+S87+T87+U87)*6.2905*(E$6*E$8-H$6)+N87*6.2905*(E$5*E$8-H$5)+Q87*35.31658*(E$7*E$8-H$7),(M87+P87)*6.2905*(E$6*E$8-H$6)+N87*6.2905*(E$5*E$8-H$5)+O87*35.31658*(E$7*E$8-H$7))</f>
        <v>10446.165777675044</v>
      </c>
      <c r="W87" s="46">
        <f>V87/IF(K$5="",1,((1+K$5/100)^(A87-2025)))*IF(K$6="",1,((1+K$6/100)^(A87-2025)))</f>
        <v>10446.165777675044</v>
      </c>
    </row>
    <row r="88" spans="1:23" x14ac:dyDescent="0.15">
      <c r="A88" s="44">
        <v>2102</v>
      </c>
      <c r="B88" s="45">
        <v>67.549556102680071</v>
      </c>
      <c r="C88" s="22">
        <v>0</v>
      </c>
      <c r="D88" s="22">
        <v>1.3509848338551365</v>
      </c>
      <c r="E88" s="22">
        <v>0</v>
      </c>
      <c r="F88" s="22">
        <v>5.2136534407054569E-5</v>
      </c>
      <c r="G88" s="22">
        <v>0.10422704096129465</v>
      </c>
      <c r="H88" s="22">
        <v>0</v>
      </c>
      <c r="I88" s="22">
        <v>4.940727689706037E-2</v>
      </c>
      <c r="J88" s="22">
        <v>3.4172327158771054E-2</v>
      </c>
      <c r="K88" s="46">
        <f>IF(K$7="Yes",(B88+G88+H88+I88+J88)*6.2905*(E$6*E$8-H$6)+C88*6.2905*(E$5*E$8-H$5)+F88*35.31658*(E$7*E$8-H$7),(B88+E88)*6.2905*(E$6*E$8-H$6)+C88*6.2905*(E$5*E$8-H$5)+D88*35.31658*(E$7*E$8-H$7))</f>
        <v>20452.89338767363</v>
      </c>
      <c r="L88" s="47">
        <f>K88/IF(K$5="",1,((1+K$5/100)^(A88-2025)))*IF(K$6="",1,((1+K$6/100)^(A88-2025)))</f>
        <v>20452.89338767363</v>
      </c>
      <c r="M88" s="48">
        <v>33.774778051340036</v>
      </c>
      <c r="N88" s="22">
        <v>0</v>
      </c>
      <c r="O88" s="22">
        <v>0.67549241692756823</v>
      </c>
      <c r="P88" s="22">
        <v>0</v>
      </c>
      <c r="Q88" s="22">
        <v>2.6068267203527284E-5</v>
      </c>
      <c r="R88" s="22">
        <v>5.2113520480647324E-2</v>
      </c>
      <c r="S88" s="22">
        <v>0</v>
      </c>
      <c r="T88" s="22">
        <v>2.4703638448530185E-2</v>
      </c>
      <c r="U88" s="22">
        <v>1.7086163579385527E-2</v>
      </c>
      <c r="V88" s="46">
        <f>IF(K$7="Yes",(M88+R88+S88+T88+U88)*6.2905*(E$6*E$8-H$6)+N88*6.2905*(E$5*E$8-H$5)+Q88*35.31658*(E$7*E$8-H$7),(M88+P88)*6.2905*(E$6*E$8-H$6)+N88*6.2905*(E$5*E$8-H$5)+O88*35.31658*(E$7*E$8-H$7))</f>
        <v>10226.446693836815</v>
      </c>
      <c r="W88" s="46">
        <f>V88/IF(K$5="",1,((1+K$5/100)^(A88-2025)))*IF(K$6="",1,((1+K$6/100)^(A88-2025)))</f>
        <v>10226.446693836815</v>
      </c>
    </row>
    <row r="89" spans="1:23" x14ac:dyDescent="0.15">
      <c r="A89" s="44">
        <v>2103</v>
      </c>
      <c r="B89" s="45">
        <v>66.131015424522047</v>
      </c>
      <c r="C89" s="22">
        <v>0</v>
      </c>
      <c r="D89" s="22">
        <v>1.2793826376610014</v>
      </c>
      <c r="E89" s="22">
        <v>0</v>
      </c>
      <c r="F89" s="22">
        <v>4.3586142851381737E-5</v>
      </c>
      <c r="G89" s="22">
        <v>0.10193404606014056</v>
      </c>
      <c r="H89" s="22">
        <v>0</v>
      </c>
      <c r="I89" s="22">
        <v>4.7430985821176108E-2</v>
      </c>
      <c r="J89" s="22">
        <v>3.2292849165038717E-2</v>
      </c>
      <c r="K89" s="46">
        <f>IF(K$7="Yes",(B89+G89+H89+I89+J89)*6.2905*(E$6*E$8-H$6)+C89*6.2905*(E$5*E$8-H$5)+F89*35.31658*(E$7*E$8-H$7),(B89+E89)*6.2905*(E$6*E$8-H$6)+C89*6.2905*(E$5*E$8-H$5)+D89*35.31658*(E$7*E$8-H$7))</f>
        <v>20022.7164454095</v>
      </c>
      <c r="L89" s="47">
        <f>K89/IF(K$5="",1,((1+K$5/100)^(A89-2025)))*IF(K$6="",1,((1+K$6/100)^(A89-2025)))</f>
        <v>20022.7164454095</v>
      </c>
      <c r="M89" s="48">
        <v>33.065507712261024</v>
      </c>
      <c r="N89" s="22">
        <v>0</v>
      </c>
      <c r="O89" s="22">
        <v>0.63969131883050068</v>
      </c>
      <c r="P89" s="22">
        <v>0</v>
      </c>
      <c r="Q89" s="22">
        <v>2.1793071425690869E-5</v>
      </c>
      <c r="R89" s="22">
        <v>5.096702303007028E-2</v>
      </c>
      <c r="S89" s="22">
        <v>0</v>
      </c>
      <c r="T89" s="22">
        <v>2.3715492910588054E-2</v>
      </c>
      <c r="U89" s="22">
        <v>1.6146424582519359E-2</v>
      </c>
      <c r="V89" s="46">
        <f>IF(K$7="Yes",(M89+R89+S89+T89+U89)*6.2905*(E$6*E$8-H$6)+N89*6.2905*(E$5*E$8-H$5)+Q89*35.31658*(E$7*E$8-H$7),(M89+P89)*6.2905*(E$6*E$8-H$6)+N89*6.2905*(E$5*E$8-H$5)+O89*35.31658*(E$7*E$8-H$7))</f>
        <v>10011.35822270475</v>
      </c>
      <c r="W89" s="46">
        <f>V89/IF(K$5="",1,((1+K$5/100)^(A89-2025)))*IF(K$6="",1,((1+K$6/100)^(A89-2025)))</f>
        <v>10011.35822270475</v>
      </c>
    </row>
    <row r="90" spans="1:23" x14ac:dyDescent="0.15">
      <c r="A90" s="44">
        <v>2104</v>
      </c>
      <c r="B90" s="45">
        <v>64.742264100605098</v>
      </c>
      <c r="C90" s="22">
        <v>0</v>
      </c>
      <c r="D90" s="22">
        <v>1.2115753578646036</v>
      </c>
      <c r="E90" s="22">
        <v>0</v>
      </c>
      <c r="F90" s="22">
        <v>3.6438015342810104E-5</v>
      </c>
      <c r="G90" s="22">
        <v>9.969149704682323E-2</v>
      </c>
      <c r="H90" s="22">
        <v>0</v>
      </c>
      <c r="I90" s="22">
        <v>4.553374638834029E-2</v>
      </c>
      <c r="J90" s="22">
        <v>3.05167424609607E-2</v>
      </c>
      <c r="K90" s="46">
        <f>IF(K$7="Yes",(B90+G90+H90+I90+J90)*6.2905*(E$6*E$8-H$6)+C90*6.2905*(E$5*E$8-H$5)+F90*35.31658*(E$7*E$8-H$7),(B90+E90)*6.2905*(E$6*E$8-H$6)+C90*6.2905*(E$5*E$8-H$5)+D90*35.31658*(E$7*E$8-H$7))</f>
        <v>19601.604617454868</v>
      </c>
      <c r="L90" s="47">
        <f>K90/IF(K$5="",1,((1+K$5/100)^(A90-2025)))*IF(K$6="",1,((1+K$6/100)^(A90-2025)))</f>
        <v>19601.604617454868</v>
      </c>
      <c r="M90" s="48">
        <v>32.371132050302549</v>
      </c>
      <c r="N90" s="22">
        <v>0</v>
      </c>
      <c r="O90" s="22">
        <v>0.60578767893230179</v>
      </c>
      <c r="P90" s="22">
        <v>0</v>
      </c>
      <c r="Q90" s="22">
        <v>1.8219007671405052E-5</v>
      </c>
      <c r="R90" s="22">
        <v>4.9845748523411615E-2</v>
      </c>
      <c r="S90" s="22">
        <v>0</v>
      </c>
      <c r="T90" s="22">
        <v>2.2766873194170145E-2</v>
      </c>
      <c r="U90" s="22">
        <v>1.525837123048035E-2</v>
      </c>
      <c r="V90" s="46">
        <f>IF(K$7="Yes",(M90+R90+S90+T90+U90)*6.2905*(E$6*E$8-H$6)+N90*6.2905*(E$5*E$8-H$5)+Q90*35.31658*(E$7*E$8-H$7),(M90+P90)*6.2905*(E$6*E$8-H$6)+N90*6.2905*(E$5*E$8-H$5)+O90*35.31658*(E$7*E$8-H$7))</f>
        <v>9800.8023087274341</v>
      </c>
      <c r="W90" s="46">
        <f>V90/IF(K$5="",1,((1+K$5/100)^(A90-2025)))*IF(K$6="",1,((1+K$6/100)^(A90-2025)))</f>
        <v>9800.8023087274341</v>
      </c>
    </row>
    <row r="91" spans="1:23" x14ac:dyDescent="0.15">
      <c r="A91" s="44">
        <v>2105</v>
      </c>
      <c r="B91" s="45">
        <v>63.382676554494537</v>
      </c>
      <c r="C91" s="22">
        <v>0</v>
      </c>
      <c r="D91" s="22">
        <v>1.1473618638981407</v>
      </c>
      <c r="E91" s="22">
        <v>0</v>
      </c>
      <c r="F91" s="22">
        <v>3.0462180916401849E-5</v>
      </c>
      <c r="G91" s="22">
        <v>9.7498284111786404E-2</v>
      </c>
      <c r="H91" s="22">
        <v>0</v>
      </c>
      <c r="I91" s="22">
        <v>4.3712396532800568E-2</v>
      </c>
      <c r="J91" s="22">
        <v>2.8838321625613617E-2</v>
      </c>
      <c r="K91" s="46">
        <f>IF(K$7="Yes",(B91+G91+H91+I91+J91)*6.2905*(E$6*E$8-H$6)+C91*6.2905*(E$5*E$8-H$5)+F91*35.31658*(E$7*E$8-H$7),(B91+E91)*6.2905*(E$6*E$8-H$6)+C91*6.2905*(E$5*E$8-H$5)+D91*35.31658*(E$7*E$8-H$7))</f>
        <v>19189.365994405856</v>
      </c>
      <c r="L91" s="47">
        <f>K91/IF(K$5="",1,((1+K$5/100)^(A91-2025)))*IF(K$6="",1,((1+K$6/100)^(A91-2025)))</f>
        <v>19189.365994405856</v>
      </c>
      <c r="M91" s="48">
        <v>31.691338277247269</v>
      </c>
      <c r="N91" s="22">
        <v>0</v>
      </c>
      <c r="O91" s="22">
        <v>0.57368093194907033</v>
      </c>
      <c r="P91" s="22">
        <v>0</v>
      </c>
      <c r="Q91" s="22">
        <v>1.5231090458200924E-5</v>
      </c>
      <c r="R91" s="22">
        <v>4.8749142055893202E-2</v>
      </c>
      <c r="S91" s="22">
        <v>0</v>
      </c>
      <c r="T91" s="22">
        <v>2.1856198266400284E-2</v>
      </c>
      <c r="U91" s="22">
        <v>1.4419160812806808E-2</v>
      </c>
      <c r="V91" s="46">
        <f>IF(K$7="Yes",(M91+R91+S91+T91+U91)*6.2905*(E$6*E$8-H$6)+N91*6.2905*(E$5*E$8-H$5)+Q91*35.31658*(E$7*E$8-H$7),(M91+P91)*6.2905*(E$6*E$8-H$6)+N91*6.2905*(E$5*E$8-H$5)+O91*35.31658*(E$7*E$8-H$7))</f>
        <v>9594.6829972029282</v>
      </c>
      <c r="W91" s="46">
        <f>V91/IF(K$5="",1,((1+K$5/100)^(A91-2025)))*IF(K$6="",1,((1+K$6/100)^(A91-2025)))</f>
        <v>9594.6829972029282</v>
      </c>
    </row>
    <row r="92" spans="1:23" x14ac:dyDescent="0.15">
      <c r="A92" s="49">
        <v>2106</v>
      </c>
      <c r="B92" s="50">
        <v>5.2818897128745403</v>
      </c>
      <c r="C92" s="26">
        <v>0</v>
      </c>
      <c r="D92" s="26">
        <v>9.56134886581783E-2</v>
      </c>
      <c r="E92" s="26">
        <v>0</v>
      </c>
      <c r="F92" s="26">
        <v>2.5385150763668186E-6</v>
      </c>
      <c r="G92" s="26">
        <v>8.1248570093155267E-3</v>
      </c>
      <c r="H92" s="26">
        <v>0</v>
      </c>
      <c r="I92" s="26">
        <v>3.6426997110667108E-3</v>
      </c>
      <c r="J92" s="26">
        <v>2.4031934688011325E-3</v>
      </c>
      <c r="K92" s="51">
        <f>IF(K$7="Yes",(B92+G92+H92+I92+J92)*6.2905*(E$6*E$8-H$6)+C92*6.2905*(E$5*E$8-H$5)+F92*35.31658*(E$7*E$8-H$7),(B92+E92)*6.2905*(E$6*E$8-H$6)+C92*6.2905*(E$5*E$8-H$5)+D92*35.31658*(E$7*E$8-H$7))</f>
        <v>1599.1138328671534</v>
      </c>
      <c r="L92" s="52">
        <f>K92/IF(K$5="",1,((1+K$5/100)^(A92-2025)))*IF(K$6="",1,((1+K$6/100)^(A92-2025)))</f>
        <v>1599.1138328671534</v>
      </c>
      <c r="M92" s="53">
        <v>2.6409448564372702</v>
      </c>
      <c r="N92" s="26">
        <v>0</v>
      </c>
      <c r="O92" s="26">
        <v>4.780674432908915E-2</v>
      </c>
      <c r="P92" s="26">
        <v>0</v>
      </c>
      <c r="Q92" s="26">
        <v>1.2692575381834093E-6</v>
      </c>
      <c r="R92" s="26">
        <v>4.0624285046577634E-3</v>
      </c>
      <c r="S92" s="26">
        <v>0</v>
      </c>
      <c r="T92" s="26">
        <v>1.8213498555333554E-3</v>
      </c>
      <c r="U92" s="26">
        <v>1.2015967344005663E-3</v>
      </c>
      <c r="V92" s="51">
        <f>IF(K$7="Yes",(M92+R92+S92+T92+U92)*6.2905*(E$6*E$8-H$6)+N92*6.2905*(E$5*E$8-H$5)+Q92*35.31658*(E$7*E$8-H$7),(M92+P92)*6.2905*(E$6*E$8-H$6)+N92*6.2905*(E$5*E$8-H$5)+O92*35.31658*(E$7*E$8-H$7))</f>
        <v>799.5569164335767</v>
      </c>
      <c r="W92" s="51">
        <f>V92/IF(K$5="",1,((1+K$5/100)^(A92-2025)))*IF(K$6="",1,((1+K$6/100)^(A92-2025)))</f>
        <v>799.5569164335767</v>
      </c>
    </row>
  </sheetData>
  <sheetProtection algorithmName="SHA-512" hashValue="oQ/bmg2RIvtfdZuKQgom1plsbTlzUSZb85fL5eQWIx/xu3Guqfn5QOcsuHh6cw7DCrs57at+FmXepG1DE4PzWQ==" saltValue="mV7N8leUjWYuTcXluK7sXQ==" spinCount="100000" sheet="1" objects="1" scenarios="1" formatCells="0" formatColumns="0" formatRows="0" insertColumns="0" insertRows="0" deleteColumns="0" deleteRows="0" sort="0" autoFilter="0"/>
  <dataValidations count="1">
    <dataValidation type="list" allowBlank="1" showInputMessage="1" showErrorMessage="1" sqref="K7" xr:uid="{C10EA370-D908-4628-9810-5CFFF42FFC77}">
      <formula1>"Yes,No"</formula1>
    </dataValidation>
  </dataValidations>
  <pageMargins left="0.23622047244094502" right="0.23622047244094502" top="0.74803149606299202" bottom="0.74803149606299202" header="0.31496062992126" footer="0.31496062992126"/>
  <pageSetup fitToWidth="0" fitToHeight="0" pageOrder="overThenDown" orientation="landscape" horizontalDpi="300" verticalDpi="300" r:id="rId1"/>
  <headerFooter>
    <oddFooter>&amp;CPage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9FFF-2E41-49F5-96AA-F104D14A6587}">
  <sheetPr codeName="Sheet3"/>
  <dimension ref="A1:AP10"/>
  <sheetViews>
    <sheetView workbookViewId="0">
      <pane xSplit="2" ySplit="7" topLeftCell="C8" activePane="bottomRight" state="frozenSplit"/>
      <selection pane="topRight" activeCell="C1" sqref="C1"/>
      <selection pane="bottomLeft" activeCell="A8" sqref="A8"/>
      <selection pane="bottomRight" activeCell="A8" sqref="A8"/>
    </sheetView>
  </sheetViews>
  <sheetFormatPr defaultRowHeight="10.5" x14ac:dyDescent="0.15"/>
  <cols>
    <col min="1" max="1" width="18.7109375" style="1" customWidth="1"/>
    <col min="2" max="26" width="10.7109375" style="1" customWidth="1"/>
    <col min="27" max="34" width="7.7109375" style="1" customWidth="1"/>
    <col min="35" max="42" width="10.7109375" style="1" customWidth="1"/>
    <col min="43" max="16384" width="9.140625" style="1"/>
  </cols>
  <sheetData>
    <row r="1" spans="1:42" x14ac:dyDescent="0.1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3" t="s">
        <v>0</v>
      </c>
    </row>
    <row r="2" spans="1:42" ht="15"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4" t="s">
        <v>4</v>
      </c>
    </row>
    <row r="3" spans="1:42" ht="11.25" thickBot="1" x14ac:dyDescent="0.2">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32" t="s">
        <v>38</v>
      </c>
    </row>
    <row r="4" spans="1:42" x14ac:dyDescent="0.15">
      <c r="A4" s="2"/>
      <c r="B4" s="2"/>
      <c r="C4" s="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6" t="s">
        <v>1</v>
      </c>
    </row>
    <row r="5" spans="1:42" x14ac:dyDescent="0.15">
      <c r="A5" s="55" t="s">
        <v>76</v>
      </c>
      <c r="B5" s="56">
        <f t="shared" ref="B5:E5" si="0">SUBTOTAL(9,B8:B10)</f>
        <v>387.11132006205725</v>
      </c>
      <c r="C5" s="56">
        <f t="shared" si="0"/>
        <v>351.8508539446737</v>
      </c>
      <c r="D5" s="57">
        <f t="shared" si="0"/>
        <v>141</v>
      </c>
      <c r="E5" s="57">
        <f t="shared" si="0"/>
        <v>138</v>
      </c>
      <c r="F5" s="58"/>
      <c r="G5" s="58"/>
      <c r="H5" s="59"/>
      <c r="I5" s="59"/>
      <c r="J5" s="57">
        <f t="shared" ref="J5:AP5" si="1">SUBTOTAL(9,J8:J10)</f>
        <v>659659.40000000037</v>
      </c>
      <c r="K5" s="57">
        <f t="shared" si="1"/>
        <v>299495.40000000002</v>
      </c>
      <c r="L5" s="57">
        <f t="shared" si="1"/>
        <v>15.8</v>
      </c>
      <c r="M5" s="57">
        <f t="shared" si="1"/>
        <v>72275.300000000017</v>
      </c>
      <c r="N5" s="57">
        <f t="shared" si="1"/>
        <v>131.69999999999999</v>
      </c>
      <c r="O5" s="57">
        <f t="shared" si="1"/>
        <v>967.60000000000014</v>
      </c>
      <c r="P5" s="57">
        <f t="shared" si="1"/>
        <v>1767.1000000000001</v>
      </c>
      <c r="Q5" s="57">
        <f t="shared" si="1"/>
        <v>3149.8999999999951</v>
      </c>
      <c r="R5" s="57">
        <f t="shared" si="1"/>
        <v>5.2000000000000011</v>
      </c>
      <c r="S5" s="60">
        <f t="shared" si="1"/>
        <v>51.873203214602668</v>
      </c>
      <c r="T5" s="60">
        <f t="shared" si="1"/>
        <v>9.8816110816651452</v>
      </c>
      <c r="U5" s="60">
        <f t="shared" si="1"/>
        <v>0</v>
      </c>
      <c r="V5" s="60">
        <f t="shared" si="1"/>
        <v>1.994192817306386E-2</v>
      </c>
      <c r="W5" s="60">
        <f t="shared" si="1"/>
        <v>0.23636340397652902</v>
      </c>
      <c r="X5" s="60">
        <f t="shared" si="1"/>
        <v>4.7691431298120812E-2</v>
      </c>
      <c r="Y5" s="60">
        <f t="shared" si="1"/>
        <v>0.11429180645906224</v>
      </c>
      <c r="Z5" s="60">
        <f t="shared" si="1"/>
        <v>1.2030453206923796E-3</v>
      </c>
      <c r="AA5" s="58">
        <v>11.141225429301137</v>
      </c>
      <c r="AB5" s="58">
        <v>9.7252796324274531</v>
      </c>
      <c r="AC5" s="58" t="s">
        <v>120</v>
      </c>
      <c r="AD5" s="58">
        <v>8.7242664854367042</v>
      </c>
      <c r="AE5" s="58">
        <v>7.7075458496921438</v>
      </c>
      <c r="AF5" s="58">
        <v>14.297752881629055</v>
      </c>
      <c r="AG5" s="58">
        <v>12.097525564472257</v>
      </c>
      <c r="AH5" s="58">
        <v>10.862458252478358</v>
      </c>
      <c r="AI5" s="57">
        <f t="shared" si="1"/>
        <v>149674</v>
      </c>
      <c r="AJ5" s="57">
        <f t="shared" si="1"/>
        <v>58732</v>
      </c>
      <c r="AK5" s="57">
        <f t="shared" si="1"/>
        <v>0</v>
      </c>
      <c r="AL5" s="57">
        <f t="shared" si="1"/>
        <v>30598</v>
      </c>
      <c r="AM5" s="57">
        <f t="shared" si="1"/>
        <v>67</v>
      </c>
      <c r="AN5" s="57">
        <f t="shared" si="1"/>
        <v>80</v>
      </c>
      <c r="AO5" s="57">
        <f t="shared" si="1"/>
        <v>211</v>
      </c>
      <c r="AP5" s="57">
        <f t="shared" si="1"/>
        <v>570</v>
      </c>
    </row>
    <row r="6" spans="1:42" x14ac:dyDescent="0.15">
      <c r="A6" s="61"/>
      <c r="B6" s="62"/>
      <c r="C6" s="62"/>
      <c r="D6" s="63"/>
      <c r="E6" s="63"/>
      <c r="F6" s="64"/>
      <c r="G6" s="64"/>
      <c r="H6" s="65"/>
      <c r="I6" s="65"/>
      <c r="J6" s="63"/>
      <c r="K6" s="63"/>
      <c r="L6" s="63"/>
      <c r="M6" s="63"/>
      <c r="N6" s="63"/>
      <c r="O6" s="63"/>
      <c r="P6" s="63"/>
      <c r="Q6" s="63"/>
      <c r="R6" s="63"/>
      <c r="S6" s="66"/>
      <c r="T6" s="66"/>
      <c r="U6" s="66"/>
      <c r="V6" s="66"/>
      <c r="W6" s="66"/>
      <c r="X6" s="66"/>
      <c r="Y6" s="66"/>
      <c r="Z6" s="66"/>
      <c r="AA6" s="64"/>
      <c r="AB6" s="64"/>
      <c r="AC6" s="64"/>
      <c r="AD6" s="64"/>
      <c r="AE6" s="64"/>
      <c r="AF6" s="64"/>
      <c r="AG6" s="64"/>
      <c r="AH6" s="64"/>
      <c r="AI6" s="63"/>
      <c r="AJ6" s="63"/>
      <c r="AK6" s="63"/>
      <c r="AL6" s="63"/>
      <c r="AM6" s="63"/>
      <c r="AN6" s="63"/>
      <c r="AO6" s="63"/>
      <c r="AP6" s="63"/>
    </row>
    <row r="7" spans="1:42" ht="42" x14ac:dyDescent="0.15">
      <c r="A7" s="55" t="s">
        <v>77</v>
      </c>
      <c r="B7" s="56" t="s">
        <v>78</v>
      </c>
      <c r="C7" s="56" t="s">
        <v>79</v>
      </c>
      <c r="D7" s="57" t="s">
        <v>80</v>
      </c>
      <c r="E7" s="57" t="s">
        <v>81</v>
      </c>
      <c r="F7" s="58" t="s">
        <v>82</v>
      </c>
      <c r="G7" s="58" t="s">
        <v>83</v>
      </c>
      <c r="H7" s="59" t="s">
        <v>84</v>
      </c>
      <c r="I7" s="59" t="s">
        <v>85</v>
      </c>
      <c r="J7" s="57" t="s">
        <v>86</v>
      </c>
      <c r="K7" s="57" t="s">
        <v>87</v>
      </c>
      <c r="L7" s="57" t="s">
        <v>88</v>
      </c>
      <c r="M7" s="57" t="s">
        <v>89</v>
      </c>
      <c r="N7" s="57" t="s">
        <v>90</v>
      </c>
      <c r="O7" s="57" t="s">
        <v>91</v>
      </c>
      <c r="P7" s="57" t="s">
        <v>92</v>
      </c>
      <c r="Q7" s="57" t="s">
        <v>93</v>
      </c>
      <c r="R7" s="57" t="s">
        <v>94</v>
      </c>
      <c r="S7" s="60" t="s">
        <v>95</v>
      </c>
      <c r="T7" s="60" t="s">
        <v>96</v>
      </c>
      <c r="U7" s="60" t="s">
        <v>97</v>
      </c>
      <c r="V7" s="60" t="s">
        <v>98</v>
      </c>
      <c r="W7" s="60" t="s">
        <v>99</v>
      </c>
      <c r="X7" s="60" t="s">
        <v>100</v>
      </c>
      <c r="Y7" s="60" t="s">
        <v>101</v>
      </c>
      <c r="Z7" s="60" t="s">
        <v>102</v>
      </c>
      <c r="AA7" s="58" t="s">
        <v>103</v>
      </c>
      <c r="AB7" s="58" t="s">
        <v>104</v>
      </c>
      <c r="AC7" s="58" t="s">
        <v>105</v>
      </c>
      <c r="AD7" s="58" t="s">
        <v>106</v>
      </c>
      <c r="AE7" s="58" t="s">
        <v>107</v>
      </c>
      <c r="AF7" s="58" t="s">
        <v>108</v>
      </c>
      <c r="AG7" s="58" t="s">
        <v>109</v>
      </c>
      <c r="AH7" s="58" t="s">
        <v>110</v>
      </c>
      <c r="AI7" s="57" t="s">
        <v>111</v>
      </c>
      <c r="AJ7" s="57" t="s">
        <v>112</v>
      </c>
      <c r="AK7" s="57" t="s">
        <v>113</v>
      </c>
      <c r="AL7" s="57" t="s">
        <v>114</v>
      </c>
      <c r="AM7" s="57" t="s">
        <v>115</v>
      </c>
      <c r="AN7" s="57" t="s">
        <v>116</v>
      </c>
      <c r="AO7" s="57" t="s">
        <v>117</v>
      </c>
      <c r="AP7" s="57" t="s">
        <v>118</v>
      </c>
    </row>
    <row r="8" spans="1:42" x14ac:dyDescent="0.15">
      <c r="A8" s="67" t="s">
        <v>119</v>
      </c>
      <c r="B8" s="68">
        <v>374.16826994293456</v>
      </c>
      <c r="C8" s="68">
        <v>338.90780382555101</v>
      </c>
      <c r="D8" s="40">
        <v>137</v>
      </c>
      <c r="E8" s="40">
        <v>136</v>
      </c>
      <c r="F8" s="69">
        <v>1771.1350364963503</v>
      </c>
      <c r="G8" s="69">
        <v>714.94708029197091</v>
      </c>
      <c r="H8" s="70">
        <v>34879</v>
      </c>
      <c r="I8" s="70">
        <v>45777</v>
      </c>
      <c r="J8" s="40">
        <v>659659.40000000037</v>
      </c>
      <c r="K8" s="40">
        <v>171247.40000000002</v>
      </c>
      <c r="L8" s="40">
        <v>1.3</v>
      </c>
      <c r="M8" s="40">
        <v>60377.900000000016</v>
      </c>
      <c r="N8" s="40">
        <v>117.8</v>
      </c>
      <c r="O8" s="40">
        <v>954.50000000000011</v>
      </c>
      <c r="P8" s="40">
        <v>1727.8000000000002</v>
      </c>
      <c r="Q8" s="40">
        <v>3096.7999999999952</v>
      </c>
      <c r="R8" s="40">
        <v>3.8000000000000012</v>
      </c>
      <c r="S8" s="71">
        <v>51.873203214602668</v>
      </c>
      <c r="T8" s="71">
        <v>7.7006289251911486</v>
      </c>
      <c r="U8" s="71">
        <v>0</v>
      </c>
      <c r="V8" s="71">
        <v>1.9309016780658796E-2</v>
      </c>
      <c r="W8" s="71">
        <v>0.23072820495258514</v>
      </c>
      <c r="X8" s="71">
        <v>4.6456110267161531E-2</v>
      </c>
      <c r="Y8" s="71">
        <v>0.10501164784994221</v>
      </c>
      <c r="Z8" s="71">
        <v>1.2030453206923796E-3</v>
      </c>
      <c r="AA8" s="69">
        <v>11.141225429301137</v>
      </c>
      <c r="AB8" s="69">
        <v>9.5533165215201272</v>
      </c>
      <c r="AC8" s="69" t="s">
        <v>120</v>
      </c>
      <c r="AD8" s="69">
        <v>8.7662274669163658</v>
      </c>
      <c r="AE8" s="69">
        <v>7.8345074521447122</v>
      </c>
      <c r="AF8" s="69">
        <v>14.994905454985597</v>
      </c>
      <c r="AG8" s="69">
        <v>12.438970412175475</v>
      </c>
      <c r="AH8" s="69">
        <v>10.929355876829716</v>
      </c>
      <c r="AI8" s="40">
        <v>149674</v>
      </c>
      <c r="AJ8" s="40">
        <v>51861</v>
      </c>
      <c r="AK8" s="40">
        <v>0</v>
      </c>
      <c r="AL8" s="40">
        <v>24945</v>
      </c>
      <c r="AM8" s="40">
        <v>66</v>
      </c>
      <c r="AN8" s="40">
        <v>75</v>
      </c>
      <c r="AO8" s="40">
        <v>182</v>
      </c>
      <c r="AP8" s="40">
        <v>558</v>
      </c>
    </row>
    <row r="9" spans="1:42" x14ac:dyDescent="0.15">
      <c r="A9" s="72" t="s">
        <v>121</v>
      </c>
      <c r="B9" s="73">
        <v>12.943050119122692</v>
      </c>
      <c r="C9" s="73">
        <v>12.943050119122692</v>
      </c>
      <c r="D9" s="22">
        <v>3</v>
      </c>
      <c r="E9" s="22">
        <v>2</v>
      </c>
      <c r="F9" s="74">
        <v>903</v>
      </c>
      <c r="G9" s="74">
        <v>903</v>
      </c>
      <c r="H9" s="75">
        <v>34578</v>
      </c>
      <c r="I9" s="75">
        <v>45777</v>
      </c>
      <c r="J9" s="22"/>
      <c r="K9" s="22">
        <v>107462.6</v>
      </c>
      <c r="L9" s="22">
        <v>14.5</v>
      </c>
      <c r="M9" s="22">
        <v>11897.4</v>
      </c>
      <c r="N9" s="22">
        <v>13.899999999999999</v>
      </c>
      <c r="O9" s="22">
        <v>13.1</v>
      </c>
      <c r="P9" s="22">
        <v>39.299999999999997</v>
      </c>
      <c r="Q9" s="22">
        <v>53.1</v>
      </c>
      <c r="R9" s="22">
        <v>1.4000000000000001</v>
      </c>
      <c r="S9" s="76">
        <v>0</v>
      </c>
      <c r="T9" s="76">
        <v>2.1809821564739975</v>
      </c>
      <c r="U9" s="76">
        <v>0</v>
      </c>
      <c r="V9" s="76">
        <v>6.329113924050633E-4</v>
      </c>
      <c r="W9" s="76">
        <v>5.635199023943876E-3</v>
      </c>
      <c r="X9" s="76">
        <v>1.2353210309592802E-3</v>
      </c>
      <c r="Y9" s="76">
        <v>9.2801586091200237E-3</v>
      </c>
      <c r="Z9" s="76">
        <v>0</v>
      </c>
      <c r="AA9" s="74" t="s">
        <v>120</v>
      </c>
      <c r="AB9" s="74">
        <v>11.333770710260305</v>
      </c>
      <c r="AC9" s="74" t="s">
        <v>120</v>
      </c>
      <c r="AD9" s="74" t="s">
        <v>120</v>
      </c>
      <c r="AE9" s="74" t="s">
        <v>120</v>
      </c>
      <c r="AF9" s="74" t="s">
        <v>120</v>
      </c>
      <c r="AG9" s="74" t="s">
        <v>120</v>
      </c>
      <c r="AH9" s="74" t="s">
        <v>120</v>
      </c>
      <c r="AI9" s="22">
        <v>0</v>
      </c>
      <c r="AJ9" s="22">
        <v>6871</v>
      </c>
      <c r="AK9" s="22">
        <v>0</v>
      </c>
      <c r="AL9" s="22">
        <v>0</v>
      </c>
      <c r="AM9" s="22">
        <v>0</v>
      </c>
      <c r="AN9" s="22">
        <v>0</v>
      </c>
      <c r="AO9" s="22">
        <v>0</v>
      </c>
      <c r="AP9" s="22">
        <v>0</v>
      </c>
    </row>
    <row r="10" spans="1:42" x14ac:dyDescent="0.15">
      <c r="A10" s="77" t="s">
        <v>122</v>
      </c>
      <c r="B10" s="78">
        <v>0</v>
      </c>
      <c r="C10" s="78">
        <v>0</v>
      </c>
      <c r="D10" s="26">
        <v>1</v>
      </c>
      <c r="E10" s="26"/>
      <c r="F10" s="79">
        <v>949</v>
      </c>
      <c r="G10" s="79">
        <v>949</v>
      </c>
      <c r="H10" s="80">
        <v>34181</v>
      </c>
      <c r="I10" s="80">
        <v>34822</v>
      </c>
      <c r="J10" s="26"/>
      <c r="K10" s="26">
        <v>20785.400000000001</v>
      </c>
      <c r="L10" s="26"/>
      <c r="M10" s="26"/>
      <c r="N10" s="26"/>
      <c r="O10" s="26"/>
      <c r="P10" s="26"/>
      <c r="Q10" s="26"/>
      <c r="R10" s="26"/>
      <c r="S10" s="81">
        <v>0</v>
      </c>
      <c r="T10" s="81">
        <v>0</v>
      </c>
      <c r="U10" s="81">
        <v>0</v>
      </c>
      <c r="V10" s="81">
        <v>0</v>
      </c>
      <c r="W10" s="81">
        <v>0</v>
      </c>
      <c r="X10" s="81">
        <v>0</v>
      </c>
      <c r="Y10" s="81">
        <v>0</v>
      </c>
      <c r="Z10" s="81">
        <v>0</v>
      </c>
      <c r="AA10" s="79" t="s">
        <v>120</v>
      </c>
      <c r="AB10" s="79">
        <v>6.899999999999995</v>
      </c>
      <c r="AC10" s="79" t="s">
        <v>120</v>
      </c>
      <c r="AD10" s="79">
        <v>8.5750899977482415</v>
      </c>
      <c r="AE10" s="79">
        <v>4.8000000000000043</v>
      </c>
      <c r="AF10" s="79">
        <v>2.3443559684736215</v>
      </c>
      <c r="AG10" s="79">
        <v>8.8502857681800435</v>
      </c>
      <c r="AH10" s="79">
        <v>8.3915428973753485</v>
      </c>
      <c r="AI10" s="26">
        <v>0</v>
      </c>
      <c r="AJ10" s="26">
        <v>0</v>
      </c>
      <c r="AK10" s="26">
        <v>0</v>
      </c>
      <c r="AL10" s="26">
        <v>5653</v>
      </c>
      <c r="AM10" s="26">
        <v>1</v>
      </c>
      <c r="AN10" s="26">
        <v>5</v>
      </c>
      <c r="AO10" s="26">
        <v>29</v>
      </c>
      <c r="AP10" s="26">
        <v>12</v>
      </c>
    </row>
  </sheetData>
  <sheetProtection algorithmName="SHA-512" hashValue="iLDhwOBncl+xg7Na5+fSkNi5mdHCxZyS7Tpr3LTUj4AdAYaqhlfF0K683ABBx6BCVumqPfiQ97hj0tgXXbghmw==" saltValue="MUcum0GkRpxFG95SUsX9tQ==" spinCount="100000" sheet="1" objects="1" scenarios="1" formatCells="0" formatColumns="0" formatRows="0" insertColumns="0" insertRows="0" deleteColumns="0" deleteRows="0" sort="0" autoFilter="0"/>
  <autoFilter ref="A7:AP7" xr:uid="{3DFB9FFF-2E41-49F5-96AA-F104D14A6587}"/>
  <pageMargins left="0.23622047244094502" right="0.23622047244094502" top="0.74803149606299202" bottom="0.74803149606299202" header="0.31496062992126" footer="0.31496062992126"/>
  <pageSetup paperSize="5" fitToWidth="0" fitToHeight="0" pageOrder="overThenDown" orientation="landscape" horizontalDpi="300" verticalDpi="300" r:id="rId1"/>
  <headerFooter>
    <oddFooter>&amp;CPage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9A8EF-DC14-4157-B9DB-9C8BAF482E6E}">
  <sheetPr codeName="Sheet4">
    <pageSetUpPr fitToPage="1"/>
  </sheetPr>
  <dimension ref="A1:J316"/>
  <sheetViews>
    <sheetView workbookViewId="0">
      <pane ySplit="4" topLeftCell="A5" activePane="bottomLeft" state="frozenSplit"/>
      <selection pane="bottomLeft" activeCell="A6" sqref="A6"/>
    </sheetView>
  </sheetViews>
  <sheetFormatPr defaultRowHeight="10.5" x14ac:dyDescent="0.15"/>
  <cols>
    <col min="1" max="1" width="4.7109375" style="1" customWidth="1"/>
    <col min="2" max="10" width="11" style="1" customWidth="1"/>
    <col min="11" max="16384" width="9.140625" style="1"/>
  </cols>
  <sheetData>
    <row r="1" spans="1:10" x14ac:dyDescent="0.15">
      <c r="A1" s="2"/>
      <c r="B1" s="2"/>
      <c r="C1" s="2"/>
      <c r="D1" s="2"/>
      <c r="E1" s="2"/>
      <c r="F1" s="2"/>
      <c r="G1" s="2"/>
      <c r="H1" s="2"/>
      <c r="I1" s="2"/>
      <c r="J1" s="3" t="s">
        <v>0</v>
      </c>
    </row>
    <row r="2" spans="1:10" ht="15" x14ac:dyDescent="0.2">
      <c r="A2" s="2"/>
      <c r="B2" s="2"/>
      <c r="C2" s="2"/>
      <c r="D2" s="2"/>
      <c r="E2" s="2"/>
      <c r="F2" s="2"/>
      <c r="G2" s="2"/>
      <c r="H2" s="2"/>
      <c r="I2" s="2"/>
      <c r="J2" s="4" t="s">
        <v>5</v>
      </c>
    </row>
    <row r="3" spans="1:10" ht="11.25" thickBot="1" x14ac:dyDescent="0.2">
      <c r="A3" s="5"/>
      <c r="B3" s="5"/>
      <c r="C3" s="5"/>
      <c r="D3" s="5"/>
      <c r="E3" s="5"/>
      <c r="F3" s="5"/>
      <c r="G3" s="5"/>
      <c r="H3" s="5"/>
      <c r="I3" s="5"/>
      <c r="J3" s="32" t="s">
        <v>38</v>
      </c>
    </row>
    <row r="4" spans="1:10" x14ac:dyDescent="0.15">
      <c r="A4" s="2"/>
      <c r="B4" s="2"/>
      <c r="C4" s="2"/>
      <c r="D4" s="2"/>
      <c r="E4" s="2"/>
      <c r="F4" s="2"/>
      <c r="G4" s="2"/>
      <c r="H4" s="2"/>
      <c r="I4" s="2"/>
      <c r="J4" s="6" t="s">
        <v>1</v>
      </c>
    </row>
    <row r="5" spans="1:10" x14ac:dyDescent="0.15">
      <c r="A5" s="82">
        <v>1</v>
      </c>
      <c r="B5" s="82" t="s">
        <v>123</v>
      </c>
      <c r="C5" s="82"/>
      <c r="D5" s="82"/>
      <c r="E5" s="82"/>
      <c r="F5" s="82"/>
      <c r="G5" s="82"/>
      <c r="H5" s="82"/>
      <c r="I5" s="82"/>
      <c r="J5" s="82"/>
    </row>
    <row r="6" spans="1:10" x14ac:dyDescent="0.15">
      <c r="A6" s="61"/>
      <c r="B6" s="61" t="s">
        <v>124</v>
      </c>
      <c r="C6" s="61"/>
      <c r="D6" s="61"/>
      <c r="E6" s="61"/>
      <c r="F6" s="61"/>
      <c r="G6" s="61"/>
      <c r="H6" s="61"/>
      <c r="I6" s="61"/>
      <c r="J6" s="61"/>
    </row>
    <row r="7" spans="1:10" x14ac:dyDescent="0.15">
      <c r="A7" s="61"/>
      <c r="B7" s="61" t="s">
        <v>125</v>
      </c>
      <c r="C7" s="61"/>
      <c r="D7" s="61"/>
      <c r="E7" s="61"/>
      <c r="F7" s="61"/>
      <c r="G7" s="61"/>
      <c r="H7" s="61"/>
      <c r="I7" s="61"/>
      <c r="J7" s="61"/>
    </row>
    <row r="8" spans="1:10" x14ac:dyDescent="0.15">
      <c r="A8" s="61"/>
      <c r="B8" s="83" t="s">
        <v>126</v>
      </c>
      <c r="C8" s="61"/>
      <c r="D8" s="61"/>
      <c r="E8" s="61"/>
      <c r="F8" s="61"/>
      <c r="G8" s="61"/>
      <c r="H8" s="61"/>
      <c r="I8" s="61"/>
      <c r="J8" s="61"/>
    </row>
    <row r="9" spans="1:10" x14ac:dyDescent="0.15">
      <c r="A9" s="61"/>
      <c r="B9" s="61" t="s">
        <v>127</v>
      </c>
      <c r="C9" s="61"/>
      <c r="D9" s="61"/>
      <c r="E9" s="61"/>
      <c r="F9" s="61"/>
      <c r="G9" s="61"/>
      <c r="H9" s="61"/>
      <c r="I9" s="61"/>
      <c r="J9" s="61"/>
    </row>
    <row r="10" spans="1:10" x14ac:dyDescent="0.15">
      <c r="A10" s="61"/>
      <c r="B10" s="61" t="s">
        <v>128</v>
      </c>
      <c r="C10" s="61"/>
      <c r="D10" s="61"/>
      <c r="E10" s="61"/>
      <c r="F10" s="61"/>
      <c r="G10" s="61"/>
      <c r="H10" s="61"/>
      <c r="I10" s="61"/>
      <c r="J10" s="61"/>
    </row>
    <row r="11" spans="1:10" x14ac:dyDescent="0.15">
      <c r="A11" s="61"/>
      <c r="B11" s="61"/>
      <c r="C11" s="61"/>
      <c r="D11" s="61"/>
      <c r="E11" s="61"/>
      <c r="F11" s="61"/>
      <c r="G11" s="61"/>
      <c r="H11" s="61"/>
      <c r="I11" s="61"/>
      <c r="J11" s="61"/>
    </row>
    <row r="12" spans="1:10" x14ac:dyDescent="0.15">
      <c r="A12" s="82">
        <v>2</v>
      </c>
      <c r="B12" s="82" t="s">
        <v>129</v>
      </c>
      <c r="C12" s="82"/>
      <c r="D12" s="82"/>
      <c r="E12" s="82"/>
      <c r="F12" s="82"/>
      <c r="G12" s="82"/>
      <c r="H12" s="82"/>
      <c r="I12" s="82"/>
      <c r="J12" s="82"/>
    </row>
    <row r="13" spans="1:10" x14ac:dyDescent="0.15">
      <c r="A13" s="61"/>
      <c r="B13" s="61" t="s">
        <v>130</v>
      </c>
      <c r="C13" s="61"/>
      <c r="D13" s="61"/>
      <c r="E13" s="61"/>
      <c r="F13" s="61"/>
      <c r="G13" s="61"/>
      <c r="H13" s="61"/>
      <c r="I13" s="61"/>
      <c r="J13" s="61"/>
    </row>
    <row r="14" spans="1:10" x14ac:dyDescent="0.15">
      <c r="A14" s="61"/>
      <c r="B14" s="61" t="s">
        <v>131</v>
      </c>
      <c r="C14" s="61"/>
      <c r="D14" s="61"/>
      <c r="E14" s="61"/>
      <c r="F14" s="61"/>
      <c r="G14" s="61"/>
      <c r="H14" s="61"/>
      <c r="I14" s="61"/>
      <c r="J14" s="61"/>
    </row>
    <row r="15" spans="1:10" x14ac:dyDescent="0.15">
      <c r="A15" s="61"/>
      <c r="B15" s="83" t="s">
        <v>132</v>
      </c>
      <c r="C15" s="61"/>
      <c r="D15" s="61"/>
      <c r="E15" s="61"/>
      <c r="F15" s="61"/>
      <c r="G15" s="61"/>
      <c r="H15" s="61"/>
      <c r="I15" s="61"/>
      <c r="J15" s="61"/>
    </row>
    <row r="16" spans="1:10" x14ac:dyDescent="0.15">
      <c r="A16" s="61"/>
      <c r="B16" s="61" t="s">
        <v>133</v>
      </c>
      <c r="C16" s="61"/>
      <c r="D16" s="61"/>
      <c r="E16" s="61"/>
      <c r="F16" s="61"/>
      <c r="G16" s="61"/>
      <c r="H16" s="61"/>
      <c r="I16" s="61"/>
      <c r="J16" s="61"/>
    </row>
    <row r="17" spans="1:10" x14ac:dyDescent="0.15">
      <c r="A17" s="61"/>
      <c r="B17" s="61" t="s">
        <v>134</v>
      </c>
      <c r="C17" s="61"/>
      <c r="D17" s="61"/>
      <c r="E17" s="61"/>
      <c r="F17" s="61"/>
      <c r="G17" s="61"/>
      <c r="H17" s="61"/>
      <c r="I17" s="61"/>
      <c r="J17" s="61"/>
    </row>
    <row r="18" spans="1:10" x14ac:dyDescent="0.15">
      <c r="A18" s="61"/>
      <c r="B18" s="61"/>
      <c r="C18" s="61"/>
      <c r="D18" s="61"/>
      <c r="E18" s="61"/>
      <c r="F18" s="61"/>
      <c r="G18" s="61"/>
      <c r="H18" s="61"/>
      <c r="I18" s="61"/>
      <c r="J18" s="61"/>
    </row>
    <row r="19" spans="1:10" x14ac:dyDescent="0.15">
      <c r="A19" s="82">
        <v>3</v>
      </c>
      <c r="B19" s="82" t="s">
        <v>135</v>
      </c>
      <c r="C19" s="82"/>
      <c r="D19" s="82"/>
      <c r="E19" s="82"/>
      <c r="F19" s="82"/>
      <c r="G19" s="82"/>
      <c r="H19" s="82"/>
      <c r="I19" s="82"/>
      <c r="J19" s="82"/>
    </row>
    <row r="20" spans="1:10" x14ac:dyDescent="0.15">
      <c r="A20" s="61"/>
      <c r="B20" s="61" t="s">
        <v>136</v>
      </c>
      <c r="C20" s="61"/>
      <c r="D20" s="61"/>
      <c r="E20" s="61"/>
      <c r="F20" s="61"/>
      <c r="G20" s="61"/>
      <c r="H20" s="61"/>
      <c r="I20" s="61"/>
      <c r="J20" s="61"/>
    </row>
    <row r="21" spans="1:10" x14ac:dyDescent="0.15">
      <c r="A21" s="61"/>
      <c r="B21" s="61" t="s">
        <v>137</v>
      </c>
      <c r="C21" s="61"/>
      <c r="D21" s="61"/>
      <c r="E21" s="61"/>
      <c r="F21" s="61"/>
      <c r="G21" s="61"/>
      <c r="H21" s="61"/>
      <c r="I21" s="61"/>
      <c r="J21" s="61"/>
    </row>
    <row r="22" spans="1:10" x14ac:dyDescent="0.15">
      <c r="A22" s="61"/>
      <c r="B22" s="83" t="s">
        <v>138</v>
      </c>
      <c r="C22" s="61"/>
      <c r="D22" s="61"/>
      <c r="E22" s="61"/>
      <c r="F22" s="61"/>
      <c r="G22" s="61"/>
      <c r="H22" s="61"/>
      <c r="I22" s="61"/>
      <c r="J22" s="61"/>
    </row>
    <row r="23" spans="1:10" x14ac:dyDescent="0.15">
      <c r="A23" s="61"/>
      <c r="B23" s="61" t="s">
        <v>139</v>
      </c>
      <c r="C23" s="61"/>
      <c r="D23" s="61"/>
      <c r="E23" s="61"/>
      <c r="F23" s="61"/>
      <c r="G23" s="61"/>
      <c r="H23" s="61"/>
      <c r="I23" s="61"/>
      <c r="J23" s="61"/>
    </row>
    <row r="24" spans="1:10" x14ac:dyDescent="0.15">
      <c r="A24" s="61"/>
      <c r="B24" s="61" t="s">
        <v>140</v>
      </c>
      <c r="C24" s="61"/>
      <c r="D24" s="61"/>
      <c r="E24" s="61"/>
      <c r="F24" s="61"/>
      <c r="G24" s="61"/>
      <c r="H24" s="61"/>
      <c r="I24" s="61"/>
      <c r="J24" s="61"/>
    </row>
    <row r="25" spans="1:10" x14ac:dyDescent="0.15">
      <c r="A25" s="61"/>
      <c r="B25" s="61"/>
      <c r="C25" s="61"/>
      <c r="D25" s="61"/>
      <c r="E25" s="61"/>
      <c r="F25" s="61"/>
      <c r="G25" s="61"/>
      <c r="H25" s="61"/>
      <c r="I25" s="61"/>
      <c r="J25" s="61"/>
    </row>
    <row r="26" spans="1:10" x14ac:dyDescent="0.15">
      <c r="A26" s="82">
        <v>4</v>
      </c>
      <c r="B26" s="82" t="s">
        <v>141</v>
      </c>
      <c r="C26" s="82"/>
      <c r="D26" s="82"/>
      <c r="E26" s="82"/>
      <c r="F26" s="82"/>
      <c r="G26" s="82"/>
      <c r="H26" s="82"/>
      <c r="I26" s="82"/>
      <c r="J26" s="82"/>
    </row>
    <row r="27" spans="1:10" x14ac:dyDescent="0.15">
      <c r="A27" s="61"/>
      <c r="B27" s="61" t="s">
        <v>142</v>
      </c>
      <c r="C27" s="61"/>
      <c r="D27" s="61"/>
      <c r="E27" s="61"/>
      <c r="F27" s="61"/>
      <c r="G27" s="61"/>
      <c r="H27" s="61"/>
      <c r="I27" s="61"/>
      <c r="J27" s="61"/>
    </row>
    <row r="28" spans="1:10" x14ac:dyDescent="0.15">
      <c r="A28" s="61"/>
      <c r="B28" s="61" t="s">
        <v>143</v>
      </c>
      <c r="C28" s="61"/>
      <c r="D28" s="61"/>
      <c r="E28" s="61"/>
      <c r="F28" s="61"/>
      <c r="G28" s="61"/>
      <c r="H28" s="61"/>
      <c r="I28" s="61"/>
      <c r="J28" s="61"/>
    </row>
    <row r="29" spans="1:10" x14ac:dyDescent="0.15">
      <c r="A29" s="61"/>
      <c r="B29" s="83" t="s">
        <v>144</v>
      </c>
      <c r="C29" s="61"/>
      <c r="D29" s="61"/>
      <c r="E29" s="61"/>
      <c r="F29" s="61"/>
      <c r="G29" s="61"/>
      <c r="H29" s="61"/>
      <c r="I29" s="61"/>
      <c r="J29" s="61"/>
    </row>
    <row r="30" spans="1:10" x14ac:dyDescent="0.15">
      <c r="A30" s="61"/>
      <c r="B30" s="61" t="s">
        <v>145</v>
      </c>
      <c r="C30" s="61"/>
      <c r="D30" s="61"/>
      <c r="E30" s="61"/>
      <c r="F30" s="61"/>
      <c r="G30" s="61"/>
      <c r="H30" s="61"/>
      <c r="I30" s="61"/>
      <c r="J30" s="61"/>
    </row>
    <row r="31" spans="1:10" x14ac:dyDescent="0.15">
      <c r="A31" s="61"/>
      <c r="B31" s="61"/>
      <c r="C31" s="61"/>
      <c r="D31" s="61"/>
      <c r="E31" s="61"/>
      <c r="F31" s="61"/>
      <c r="G31" s="61"/>
      <c r="H31" s="61"/>
      <c r="I31" s="61"/>
      <c r="J31" s="61"/>
    </row>
    <row r="32" spans="1:10" x14ac:dyDescent="0.15">
      <c r="A32" s="82">
        <v>5</v>
      </c>
      <c r="B32" s="82" t="s">
        <v>146</v>
      </c>
      <c r="C32" s="82"/>
      <c r="D32" s="82"/>
      <c r="E32" s="82"/>
      <c r="F32" s="82"/>
      <c r="G32" s="82"/>
      <c r="H32" s="82"/>
      <c r="I32" s="82"/>
      <c r="J32" s="82"/>
    </row>
    <row r="33" spans="1:10" x14ac:dyDescent="0.15">
      <c r="A33" s="61"/>
      <c r="B33" s="61" t="s">
        <v>147</v>
      </c>
      <c r="C33" s="61"/>
      <c r="D33" s="61"/>
      <c r="E33" s="61"/>
      <c r="F33" s="61"/>
      <c r="G33" s="61"/>
      <c r="H33" s="61"/>
      <c r="I33" s="61"/>
      <c r="J33" s="61"/>
    </row>
    <row r="34" spans="1:10" x14ac:dyDescent="0.15">
      <c r="A34" s="61"/>
      <c r="B34" s="61" t="s">
        <v>148</v>
      </c>
      <c r="C34" s="61"/>
      <c r="D34" s="61"/>
      <c r="E34" s="61"/>
      <c r="F34" s="61"/>
      <c r="G34" s="61"/>
      <c r="H34" s="61"/>
      <c r="I34" s="61"/>
      <c r="J34" s="61"/>
    </row>
    <row r="35" spans="1:10" x14ac:dyDescent="0.15">
      <c r="A35" s="61"/>
      <c r="B35" s="83" t="s">
        <v>149</v>
      </c>
      <c r="C35" s="61"/>
      <c r="D35" s="61"/>
      <c r="E35" s="61"/>
      <c r="F35" s="61"/>
      <c r="G35" s="61"/>
      <c r="H35" s="61"/>
      <c r="I35" s="61"/>
      <c r="J35" s="61"/>
    </row>
    <row r="36" spans="1:10" x14ac:dyDescent="0.15">
      <c r="A36" s="61"/>
      <c r="B36" s="61" t="s">
        <v>150</v>
      </c>
      <c r="C36" s="61"/>
      <c r="D36" s="61"/>
      <c r="E36" s="61"/>
      <c r="F36" s="61"/>
      <c r="G36" s="61"/>
      <c r="H36" s="61"/>
      <c r="I36" s="61"/>
      <c r="J36" s="61"/>
    </row>
    <row r="37" spans="1:10" x14ac:dyDescent="0.15">
      <c r="A37" s="61"/>
      <c r="B37" s="61"/>
      <c r="C37" s="61"/>
      <c r="D37" s="61"/>
      <c r="E37" s="61"/>
      <c r="F37" s="61"/>
      <c r="G37" s="61"/>
      <c r="H37" s="61"/>
      <c r="I37" s="61"/>
      <c r="J37" s="61"/>
    </row>
    <row r="38" spans="1:10" x14ac:dyDescent="0.15">
      <c r="A38" s="82">
        <v>6</v>
      </c>
      <c r="B38" s="82" t="s">
        <v>151</v>
      </c>
      <c r="C38" s="82"/>
      <c r="D38" s="82"/>
      <c r="E38" s="82"/>
      <c r="F38" s="82"/>
      <c r="G38" s="82"/>
      <c r="H38" s="82"/>
      <c r="I38" s="82"/>
      <c r="J38" s="82"/>
    </row>
    <row r="39" spans="1:10" x14ac:dyDescent="0.15">
      <c r="A39" s="61"/>
      <c r="B39" s="61" t="s">
        <v>152</v>
      </c>
      <c r="C39" s="61"/>
      <c r="D39" s="61"/>
      <c r="E39" s="61"/>
      <c r="F39" s="61"/>
      <c r="G39" s="61"/>
      <c r="H39" s="61"/>
      <c r="I39" s="61"/>
      <c r="J39" s="61"/>
    </row>
    <row r="40" spans="1:10" x14ac:dyDescent="0.15">
      <c r="A40" s="61"/>
      <c r="B40" s="61" t="s">
        <v>153</v>
      </c>
      <c r="C40" s="61"/>
      <c r="D40" s="61"/>
      <c r="E40" s="61"/>
      <c r="F40" s="61"/>
      <c r="G40" s="61"/>
      <c r="H40" s="61"/>
      <c r="I40" s="61"/>
      <c r="J40" s="61"/>
    </row>
    <row r="41" spans="1:10" x14ac:dyDescent="0.15">
      <c r="A41" s="61"/>
      <c r="B41" s="83" t="s">
        <v>154</v>
      </c>
      <c r="C41" s="61"/>
      <c r="D41" s="61"/>
      <c r="E41" s="61"/>
      <c r="F41" s="61"/>
      <c r="G41" s="61"/>
      <c r="H41" s="61"/>
      <c r="I41" s="61"/>
      <c r="J41" s="61"/>
    </row>
    <row r="42" spans="1:10" x14ac:dyDescent="0.15">
      <c r="A42" s="61"/>
      <c r="B42" s="61" t="s">
        <v>155</v>
      </c>
      <c r="C42" s="61"/>
      <c r="D42" s="61"/>
      <c r="E42" s="61"/>
      <c r="F42" s="61"/>
      <c r="G42" s="61"/>
      <c r="H42" s="61"/>
      <c r="I42" s="61"/>
      <c r="J42" s="61"/>
    </row>
    <row r="43" spans="1:10" x14ac:dyDescent="0.15">
      <c r="A43" s="61"/>
      <c r="B43" s="61" t="s">
        <v>156</v>
      </c>
      <c r="C43" s="61"/>
      <c r="D43" s="61"/>
      <c r="E43" s="61"/>
      <c r="F43" s="61"/>
      <c r="G43" s="61"/>
      <c r="H43" s="61"/>
      <c r="I43" s="61"/>
      <c r="J43" s="61"/>
    </row>
    <row r="44" spans="1:10" x14ac:dyDescent="0.15">
      <c r="A44" s="61"/>
      <c r="B44" s="61"/>
      <c r="C44" s="61"/>
      <c r="D44" s="61"/>
      <c r="E44" s="61"/>
      <c r="F44" s="61"/>
      <c r="G44" s="61"/>
      <c r="H44" s="61"/>
      <c r="I44" s="61"/>
      <c r="J44" s="61"/>
    </row>
    <row r="45" spans="1:10" x14ac:dyDescent="0.15">
      <c r="A45" s="82">
        <v>7</v>
      </c>
      <c r="B45" s="82" t="s">
        <v>157</v>
      </c>
      <c r="C45" s="82"/>
      <c r="D45" s="82"/>
      <c r="E45" s="82"/>
      <c r="F45" s="82"/>
      <c r="G45" s="82"/>
      <c r="H45" s="82"/>
      <c r="I45" s="82"/>
      <c r="J45" s="82"/>
    </row>
    <row r="46" spans="1:10" x14ac:dyDescent="0.15">
      <c r="A46" s="61"/>
      <c r="B46" s="61" t="s">
        <v>158</v>
      </c>
      <c r="C46" s="61"/>
      <c r="D46" s="61"/>
      <c r="E46" s="61"/>
      <c r="F46" s="61"/>
      <c r="G46" s="61"/>
      <c r="H46" s="61"/>
      <c r="I46" s="61"/>
      <c r="J46" s="61"/>
    </row>
    <row r="47" spans="1:10" x14ac:dyDescent="0.15">
      <c r="A47" s="61"/>
      <c r="B47" s="61" t="s">
        <v>159</v>
      </c>
      <c r="C47" s="61"/>
      <c r="D47" s="61"/>
      <c r="E47" s="61"/>
      <c r="F47" s="61"/>
      <c r="G47" s="61"/>
      <c r="H47" s="61"/>
      <c r="I47" s="61"/>
      <c r="J47" s="61"/>
    </row>
    <row r="48" spans="1:10" x14ac:dyDescent="0.15">
      <c r="A48" s="61"/>
      <c r="B48" s="83" t="s">
        <v>160</v>
      </c>
      <c r="C48" s="61"/>
      <c r="D48" s="61"/>
      <c r="E48" s="61"/>
      <c r="F48" s="61"/>
      <c r="G48" s="61"/>
      <c r="H48" s="61"/>
      <c r="I48" s="61"/>
      <c r="J48" s="61"/>
    </row>
    <row r="49" spans="1:10" x14ac:dyDescent="0.15">
      <c r="A49" s="61"/>
      <c r="B49" s="61" t="s">
        <v>161</v>
      </c>
      <c r="C49" s="61"/>
      <c r="D49" s="61"/>
      <c r="E49" s="61"/>
      <c r="F49" s="61"/>
      <c r="G49" s="61"/>
      <c r="H49" s="61"/>
      <c r="I49" s="61"/>
      <c r="J49" s="61"/>
    </row>
    <row r="50" spans="1:10" x14ac:dyDescent="0.15">
      <c r="A50" s="61"/>
      <c r="B50" s="61" t="s">
        <v>162</v>
      </c>
      <c r="C50" s="61"/>
      <c r="D50" s="61"/>
      <c r="E50" s="61"/>
      <c r="F50" s="61"/>
      <c r="G50" s="61"/>
      <c r="H50" s="61"/>
      <c r="I50" s="61"/>
      <c r="J50" s="61"/>
    </row>
    <row r="51" spans="1:10" x14ac:dyDescent="0.15">
      <c r="A51" s="61"/>
      <c r="B51" s="61"/>
      <c r="C51" s="61"/>
      <c r="D51" s="61"/>
      <c r="E51" s="61"/>
      <c r="F51" s="61"/>
      <c r="G51" s="61"/>
      <c r="H51" s="61"/>
      <c r="I51" s="61"/>
      <c r="J51" s="61"/>
    </row>
    <row r="52" spans="1:10" x14ac:dyDescent="0.15">
      <c r="A52" s="82">
        <v>8</v>
      </c>
      <c r="B52" s="82" t="s">
        <v>163</v>
      </c>
      <c r="C52" s="82"/>
      <c r="D52" s="82"/>
      <c r="E52" s="82"/>
      <c r="F52" s="82"/>
      <c r="G52" s="82"/>
      <c r="H52" s="82"/>
      <c r="I52" s="82"/>
      <c r="J52" s="82"/>
    </row>
    <row r="53" spans="1:10" x14ac:dyDescent="0.15">
      <c r="A53" s="61"/>
      <c r="B53" s="61" t="s">
        <v>164</v>
      </c>
      <c r="C53" s="61"/>
      <c r="D53" s="61"/>
      <c r="E53" s="61"/>
      <c r="F53" s="61"/>
      <c r="G53" s="61"/>
      <c r="H53" s="61"/>
      <c r="I53" s="61"/>
      <c r="J53" s="61"/>
    </row>
    <row r="54" spans="1:10" x14ac:dyDescent="0.15">
      <c r="A54" s="61"/>
      <c r="B54" s="61" t="s">
        <v>165</v>
      </c>
      <c r="C54" s="61"/>
      <c r="D54" s="61"/>
      <c r="E54" s="61"/>
      <c r="F54" s="61"/>
      <c r="G54" s="61"/>
      <c r="H54" s="61"/>
      <c r="I54" s="61"/>
      <c r="J54" s="61"/>
    </row>
    <row r="55" spans="1:10" x14ac:dyDescent="0.15">
      <c r="A55" s="61"/>
      <c r="B55" s="83" t="s">
        <v>166</v>
      </c>
      <c r="C55" s="61"/>
      <c r="D55" s="61"/>
      <c r="E55" s="61"/>
      <c r="F55" s="61"/>
      <c r="G55" s="61"/>
      <c r="H55" s="61"/>
      <c r="I55" s="61"/>
      <c r="J55" s="61"/>
    </row>
    <row r="56" spans="1:10" x14ac:dyDescent="0.15">
      <c r="A56" s="61"/>
      <c r="B56" s="61" t="s">
        <v>167</v>
      </c>
      <c r="C56" s="61"/>
      <c r="D56" s="61"/>
      <c r="E56" s="61"/>
      <c r="F56" s="61"/>
      <c r="G56" s="61"/>
      <c r="H56" s="61"/>
      <c r="I56" s="61"/>
      <c r="J56" s="61"/>
    </row>
    <row r="57" spans="1:10" x14ac:dyDescent="0.15">
      <c r="A57" s="61"/>
      <c r="B57" s="61" t="s">
        <v>168</v>
      </c>
      <c r="C57" s="61"/>
      <c r="D57" s="61"/>
      <c r="E57" s="61"/>
      <c r="F57" s="61"/>
      <c r="G57" s="61"/>
      <c r="H57" s="61"/>
      <c r="I57" s="61"/>
      <c r="J57" s="61"/>
    </row>
    <row r="58" spans="1:10" x14ac:dyDescent="0.15">
      <c r="A58" s="61"/>
      <c r="B58" s="61"/>
      <c r="C58" s="61"/>
      <c r="D58" s="61"/>
      <c r="E58" s="61"/>
      <c r="F58" s="61"/>
      <c r="G58" s="61"/>
      <c r="H58" s="61"/>
      <c r="I58" s="61"/>
      <c r="J58" s="61"/>
    </row>
    <row r="59" spans="1:10" x14ac:dyDescent="0.15">
      <c r="A59" s="82">
        <v>9</v>
      </c>
      <c r="B59" s="82" t="s">
        <v>169</v>
      </c>
      <c r="C59" s="82"/>
      <c r="D59" s="82"/>
      <c r="E59" s="82"/>
      <c r="F59" s="82"/>
      <c r="G59" s="82"/>
      <c r="H59" s="82"/>
      <c r="I59" s="82"/>
      <c r="J59" s="82"/>
    </row>
    <row r="60" spans="1:10" x14ac:dyDescent="0.15">
      <c r="A60" s="61"/>
      <c r="B60" s="61" t="s">
        <v>170</v>
      </c>
      <c r="C60" s="61"/>
      <c r="D60" s="61"/>
      <c r="E60" s="61"/>
      <c r="F60" s="61"/>
      <c r="G60" s="61"/>
      <c r="H60" s="61"/>
      <c r="I60" s="61"/>
      <c r="J60" s="61"/>
    </row>
    <row r="61" spans="1:10" x14ac:dyDescent="0.15">
      <c r="A61" s="61"/>
      <c r="B61" s="61" t="s">
        <v>171</v>
      </c>
      <c r="C61" s="61"/>
      <c r="D61" s="61"/>
      <c r="E61" s="61"/>
      <c r="F61" s="61"/>
      <c r="G61" s="61"/>
      <c r="H61" s="61"/>
      <c r="I61" s="61"/>
      <c r="J61" s="61"/>
    </row>
    <row r="62" spans="1:10" x14ac:dyDescent="0.15">
      <c r="A62" s="61"/>
      <c r="B62" s="83" t="s">
        <v>172</v>
      </c>
      <c r="C62" s="61"/>
      <c r="D62" s="61"/>
      <c r="E62" s="61"/>
      <c r="F62" s="61"/>
      <c r="G62" s="61"/>
      <c r="H62" s="61"/>
      <c r="I62" s="61"/>
      <c r="J62" s="61"/>
    </row>
    <row r="63" spans="1:10" x14ac:dyDescent="0.15">
      <c r="A63" s="61"/>
      <c r="B63" s="61" t="s">
        <v>173</v>
      </c>
      <c r="C63" s="61"/>
      <c r="D63" s="61"/>
      <c r="E63" s="61"/>
      <c r="F63" s="61"/>
      <c r="G63" s="61"/>
      <c r="H63" s="61"/>
      <c r="I63" s="61"/>
      <c r="J63" s="61"/>
    </row>
    <row r="64" spans="1:10" x14ac:dyDescent="0.15">
      <c r="A64" s="61"/>
      <c r="B64" s="61"/>
      <c r="C64" s="61"/>
      <c r="D64" s="61"/>
      <c r="E64" s="61"/>
      <c r="F64" s="61"/>
      <c r="G64" s="61"/>
      <c r="H64" s="61"/>
      <c r="I64" s="61"/>
      <c r="J64" s="61"/>
    </row>
    <row r="65" spans="1:10" x14ac:dyDescent="0.15">
      <c r="A65" s="82">
        <v>10</v>
      </c>
      <c r="B65" s="82" t="s">
        <v>174</v>
      </c>
      <c r="C65" s="82"/>
      <c r="D65" s="82"/>
      <c r="E65" s="82"/>
      <c r="F65" s="82"/>
      <c r="G65" s="82"/>
      <c r="H65" s="82"/>
      <c r="I65" s="82"/>
      <c r="J65" s="82"/>
    </row>
    <row r="66" spans="1:10" x14ac:dyDescent="0.15">
      <c r="A66" s="61"/>
      <c r="B66" s="61" t="s">
        <v>175</v>
      </c>
      <c r="C66" s="61"/>
      <c r="D66" s="61"/>
      <c r="E66" s="61"/>
      <c r="F66" s="61"/>
      <c r="G66" s="61"/>
      <c r="H66" s="61"/>
      <c r="I66" s="61"/>
      <c r="J66" s="61"/>
    </row>
    <row r="67" spans="1:10" x14ac:dyDescent="0.15">
      <c r="A67" s="61"/>
      <c r="B67" s="61" t="s">
        <v>176</v>
      </c>
      <c r="C67" s="61"/>
      <c r="D67" s="61"/>
      <c r="E67" s="61"/>
      <c r="F67" s="61"/>
      <c r="G67" s="61"/>
      <c r="H67" s="61"/>
      <c r="I67" s="61"/>
      <c r="J67" s="61"/>
    </row>
    <row r="68" spans="1:10" x14ac:dyDescent="0.15">
      <c r="A68" s="61"/>
      <c r="B68" s="83" t="s">
        <v>177</v>
      </c>
      <c r="C68" s="61"/>
      <c r="D68" s="61"/>
      <c r="E68" s="61"/>
      <c r="F68" s="61"/>
      <c r="G68" s="61"/>
      <c r="H68" s="61"/>
      <c r="I68" s="61"/>
      <c r="J68" s="61"/>
    </row>
    <row r="69" spans="1:10" x14ac:dyDescent="0.15">
      <c r="A69" s="61"/>
      <c r="B69" s="61" t="s">
        <v>178</v>
      </c>
      <c r="C69" s="61"/>
      <c r="D69" s="61"/>
      <c r="E69" s="61"/>
      <c r="F69" s="61"/>
      <c r="G69" s="61"/>
      <c r="H69" s="61"/>
      <c r="I69" s="61"/>
      <c r="J69" s="61"/>
    </row>
    <row r="70" spans="1:10" x14ac:dyDescent="0.15">
      <c r="A70" s="61"/>
      <c r="B70" s="61" t="s">
        <v>179</v>
      </c>
      <c r="C70" s="61"/>
      <c r="D70" s="61"/>
      <c r="E70" s="61"/>
      <c r="F70" s="61"/>
      <c r="G70" s="61"/>
      <c r="H70" s="61"/>
      <c r="I70" s="61"/>
      <c r="J70" s="61"/>
    </row>
    <row r="71" spans="1:10" x14ac:dyDescent="0.15">
      <c r="A71" s="61"/>
      <c r="B71" s="61"/>
      <c r="C71" s="61"/>
      <c r="D71" s="61"/>
      <c r="E71" s="61"/>
      <c r="F71" s="61"/>
      <c r="G71" s="61"/>
      <c r="H71" s="61"/>
      <c r="I71" s="61"/>
      <c r="J71" s="61"/>
    </row>
    <row r="72" spans="1:10" x14ac:dyDescent="0.15">
      <c r="A72" s="82">
        <v>11</v>
      </c>
      <c r="B72" s="82" t="s">
        <v>180</v>
      </c>
      <c r="C72" s="82"/>
      <c r="D72" s="82"/>
      <c r="E72" s="82"/>
      <c r="F72" s="82"/>
      <c r="G72" s="82"/>
      <c r="H72" s="82"/>
      <c r="I72" s="82"/>
      <c r="J72" s="82"/>
    </row>
    <row r="73" spans="1:10" x14ac:dyDescent="0.15">
      <c r="A73" s="61"/>
      <c r="B73" s="61" t="s">
        <v>181</v>
      </c>
      <c r="C73" s="61"/>
      <c r="D73" s="61"/>
      <c r="E73" s="61"/>
      <c r="F73" s="61"/>
      <c r="G73" s="61"/>
      <c r="H73" s="61"/>
      <c r="I73" s="61"/>
      <c r="J73" s="61"/>
    </row>
    <row r="74" spans="1:10" x14ac:dyDescent="0.15">
      <c r="A74" s="61"/>
      <c r="B74" s="61" t="s">
        <v>182</v>
      </c>
      <c r="C74" s="61"/>
      <c r="D74" s="61"/>
      <c r="E74" s="61"/>
      <c r="F74" s="61"/>
      <c r="G74" s="61"/>
      <c r="H74" s="61"/>
      <c r="I74" s="61"/>
      <c r="J74" s="61"/>
    </row>
    <row r="75" spans="1:10" x14ac:dyDescent="0.15">
      <c r="A75" s="61"/>
      <c r="B75" s="83" t="s">
        <v>183</v>
      </c>
      <c r="C75" s="61"/>
      <c r="D75" s="61"/>
      <c r="E75" s="61"/>
      <c r="F75" s="61"/>
      <c r="G75" s="61"/>
      <c r="H75" s="61"/>
      <c r="I75" s="61"/>
      <c r="J75" s="61"/>
    </row>
    <row r="76" spans="1:10" x14ac:dyDescent="0.15">
      <c r="A76" s="61"/>
      <c r="B76" s="61" t="s">
        <v>184</v>
      </c>
      <c r="C76" s="61"/>
      <c r="D76" s="61"/>
      <c r="E76" s="61"/>
      <c r="F76" s="61"/>
      <c r="G76" s="61"/>
      <c r="H76" s="61"/>
      <c r="I76" s="61"/>
      <c r="J76" s="61"/>
    </row>
    <row r="77" spans="1:10" x14ac:dyDescent="0.15">
      <c r="A77" s="61"/>
      <c r="B77" s="61"/>
      <c r="C77" s="61"/>
      <c r="D77" s="61"/>
      <c r="E77" s="61"/>
      <c r="F77" s="61"/>
      <c r="G77" s="61"/>
      <c r="H77" s="61"/>
      <c r="I77" s="61"/>
      <c r="J77" s="61"/>
    </row>
    <row r="78" spans="1:10" x14ac:dyDescent="0.15">
      <c r="A78" s="82">
        <v>12</v>
      </c>
      <c r="B78" s="82" t="s">
        <v>185</v>
      </c>
      <c r="C78" s="82"/>
      <c r="D78" s="82"/>
      <c r="E78" s="82"/>
      <c r="F78" s="82"/>
      <c r="G78" s="82"/>
      <c r="H78" s="82"/>
      <c r="I78" s="82"/>
      <c r="J78" s="82"/>
    </row>
    <row r="79" spans="1:10" x14ac:dyDescent="0.15">
      <c r="A79" s="61"/>
      <c r="B79" s="61" t="s">
        <v>186</v>
      </c>
      <c r="C79" s="61"/>
      <c r="D79" s="61"/>
      <c r="E79" s="61"/>
      <c r="F79" s="61"/>
      <c r="G79" s="61"/>
      <c r="H79" s="61"/>
      <c r="I79" s="61"/>
      <c r="J79" s="61"/>
    </row>
    <row r="80" spans="1:10" x14ac:dyDescent="0.15">
      <c r="A80" s="61"/>
      <c r="B80" s="61" t="s">
        <v>187</v>
      </c>
      <c r="C80" s="61"/>
      <c r="D80" s="61"/>
      <c r="E80" s="61"/>
      <c r="F80" s="61"/>
      <c r="G80" s="61"/>
      <c r="H80" s="61"/>
      <c r="I80" s="61"/>
      <c r="J80" s="61"/>
    </row>
    <row r="81" spans="1:10" x14ac:dyDescent="0.15">
      <c r="A81" s="61"/>
      <c r="B81" s="83" t="s">
        <v>188</v>
      </c>
      <c r="C81" s="61"/>
      <c r="D81" s="61"/>
      <c r="E81" s="61"/>
      <c r="F81" s="61"/>
      <c r="G81" s="61"/>
      <c r="H81" s="61"/>
      <c r="I81" s="61"/>
      <c r="J81" s="61"/>
    </row>
    <row r="82" spans="1:10" x14ac:dyDescent="0.15">
      <c r="A82" s="61"/>
      <c r="B82" s="61" t="s">
        <v>189</v>
      </c>
      <c r="C82" s="61"/>
      <c r="D82" s="61"/>
      <c r="E82" s="61"/>
      <c r="F82" s="61"/>
      <c r="G82" s="61"/>
      <c r="H82" s="61"/>
      <c r="I82" s="61"/>
      <c r="J82" s="61"/>
    </row>
    <row r="83" spans="1:10" x14ac:dyDescent="0.15">
      <c r="A83" s="61"/>
      <c r="B83" s="61"/>
      <c r="C83" s="61"/>
      <c r="D83" s="61"/>
      <c r="E83" s="61"/>
      <c r="F83" s="61"/>
      <c r="G83" s="61"/>
      <c r="H83" s="61"/>
      <c r="I83" s="61"/>
      <c r="J83" s="61"/>
    </row>
    <row r="84" spans="1:10" x14ac:dyDescent="0.15">
      <c r="A84" s="82">
        <v>13</v>
      </c>
      <c r="B84" s="82" t="s">
        <v>190</v>
      </c>
      <c r="C84" s="82"/>
      <c r="D84" s="82"/>
      <c r="E84" s="82"/>
      <c r="F84" s="82"/>
      <c r="G84" s="82"/>
      <c r="H84" s="82"/>
      <c r="I84" s="82"/>
      <c r="J84" s="82"/>
    </row>
    <row r="85" spans="1:10" x14ac:dyDescent="0.15">
      <c r="A85" s="61"/>
      <c r="B85" s="61" t="s">
        <v>191</v>
      </c>
      <c r="C85" s="61"/>
      <c r="D85" s="61"/>
      <c r="E85" s="61"/>
      <c r="F85" s="61"/>
      <c r="G85" s="61"/>
      <c r="H85" s="61"/>
      <c r="I85" s="61"/>
      <c r="J85" s="61"/>
    </row>
    <row r="86" spans="1:10" x14ac:dyDescent="0.15">
      <c r="A86" s="61"/>
      <c r="B86" s="61" t="s">
        <v>192</v>
      </c>
      <c r="C86" s="61"/>
      <c r="D86" s="61"/>
      <c r="E86" s="61"/>
      <c r="F86" s="61"/>
      <c r="G86" s="61"/>
      <c r="H86" s="61"/>
      <c r="I86" s="61"/>
      <c r="J86" s="61"/>
    </row>
    <row r="87" spans="1:10" x14ac:dyDescent="0.15">
      <c r="A87" s="61"/>
      <c r="B87" s="83" t="s">
        <v>193</v>
      </c>
      <c r="C87" s="61"/>
      <c r="D87" s="61"/>
      <c r="E87" s="61"/>
      <c r="F87" s="61"/>
      <c r="G87" s="61"/>
      <c r="H87" s="61"/>
      <c r="I87" s="61"/>
      <c r="J87" s="61"/>
    </row>
    <row r="88" spans="1:10" x14ac:dyDescent="0.15">
      <c r="A88" s="61"/>
      <c r="B88" s="61" t="s">
        <v>194</v>
      </c>
      <c r="C88" s="61"/>
      <c r="D88" s="61"/>
      <c r="E88" s="61"/>
      <c r="F88" s="61"/>
      <c r="G88" s="61"/>
      <c r="H88" s="61"/>
      <c r="I88" s="61"/>
      <c r="J88" s="61"/>
    </row>
    <row r="89" spans="1:10" x14ac:dyDescent="0.15">
      <c r="A89" s="61"/>
      <c r="B89" s="61"/>
      <c r="C89" s="61"/>
      <c r="D89" s="61"/>
      <c r="E89" s="61"/>
      <c r="F89" s="61"/>
      <c r="G89" s="61"/>
      <c r="H89" s="61"/>
      <c r="I89" s="61"/>
      <c r="J89" s="61"/>
    </row>
    <row r="90" spans="1:10" x14ac:dyDescent="0.15">
      <c r="A90" s="82">
        <v>14</v>
      </c>
      <c r="B90" s="82" t="s">
        <v>195</v>
      </c>
      <c r="C90" s="82"/>
      <c r="D90" s="82"/>
      <c r="E90" s="82"/>
      <c r="F90" s="82"/>
      <c r="G90" s="82"/>
      <c r="H90" s="82"/>
      <c r="I90" s="82"/>
      <c r="J90" s="82"/>
    </row>
    <row r="91" spans="1:10" x14ac:dyDescent="0.15">
      <c r="A91" s="61"/>
      <c r="B91" s="61" t="s">
        <v>196</v>
      </c>
      <c r="C91" s="61"/>
      <c r="D91" s="61"/>
      <c r="E91" s="61"/>
      <c r="F91" s="61"/>
      <c r="G91" s="61"/>
      <c r="H91" s="61"/>
      <c r="I91" s="61"/>
      <c r="J91" s="61"/>
    </row>
    <row r="92" spans="1:10" x14ac:dyDescent="0.15">
      <c r="A92" s="61"/>
      <c r="B92" s="61" t="s">
        <v>197</v>
      </c>
      <c r="C92" s="61"/>
      <c r="D92" s="61"/>
      <c r="E92" s="61"/>
      <c r="F92" s="61"/>
      <c r="G92" s="61"/>
      <c r="H92" s="61"/>
      <c r="I92" s="61"/>
      <c r="J92" s="61"/>
    </row>
    <row r="93" spans="1:10" x14ac:dyDescent="0.15">
      <c r="A93" s="61"/>
      <c r="B93" s="83" t="s">
        <v>198</v>
      </c>
      <c r="C93" s="61"/>
      <c r="D93" s="61"/>
      <c r="E93" s="61"/>
      <c r="F93" s="61"/>
      <c r="G93" s="61"/>
      <c r="H93" s="61"/>
      <c r="I93" s="61"/>
      <c r="J93" s="61"/>
    </row>
    <row r="94" spans="1:10" x14ac:dyDescent="0.15">
      <c r="A94" s="61"/>
      <c r="B94" s="61" t="s">
        <v>199</v>
      </c>
      <c r="C94" s="61"/>
      <c r="D94" s="61"/>
      <c r="E94" s="61"/>
      <c r="F94" s="61"/>
      <c r="G94" s="61"/>
      <c r="H94" s="61"/>
      <c r="I94" s="61"/>
      <c r="J94" s="61"/>
    </row>
    <row r="95" spans="1:10" x14ac:dyDescent="0.15">
      <c r="A95" s="61"/>
      <c r="B95" s="61"/>
      <c r="C95" s="61"/>
      <c r="D95" s="61"/>
      <c r="E95" s="61"/>
      <c r="F95" s="61"/>
      <c r="G95" s="61"/>
      <c r="H95" s="61"/>
      <c r="I95" s="61"/>
      <c r="J95" s="61"/>
    </row>
    <row r="96" spans="1:10" x14ac:dyDescent="0.15">
      <c r="A96" s="82">
        <v>15</v>
      </c>
      <c r="B96" s="82" t="s">
        <v>200</v>
      </c>
      <c r="C96" s="82"/>
      <c r="D96" s="82"/>
      <c r="E96" s="82"/>
      <c r="F96" s="82"/>
      <c r="G96" s="82"/>
      <c r="H96" s="82"/>
      <c r="I96" s="82"/>
      <c r="J96" s="82"/>
    </row>
    <row r="97" spans="1:10" x14ac:dyDescent="0.15">
      <c r="A97" s="61"/>
      <c r="B97" s="61" t="s">
        <v>201</v>
      </c>
      <c r="C97" s="61"/>
      <c r="D97" s="61"/>
      <c r="E97" s="61"/>
      <c r="F97" s="61"/>
      <c r="G97" s="61"/>
      <c r="H97" s="61"/>
      <c r="I97" s="61"/>
      <c r="J97" s="61"/>
    </row>
    <row r="98" spans="1:10" x14ac:dyDescent="0.15">
      <c r="A98" s="61"/>
      <c r="B98" s="61" t="s">
        <v>202</v>
      </c>
      <c r="C98" s="61"/>
      <c r="D98" s="61"/>
      <c r="E98" s="61"/>
      <c r="F98" s="61"/>
      <c r="G98" s="61"/>
      <c r="H98" s="61"/>
      <c r="I98" s="61"/>
      <c r="J98" s="61"/>
    </row>
    <row r="99" spans="1:10" x14ac:dyDescent="0.15">
      <c r="A99" s="61"/>
      <c r="B99" s="83" t="s">
        <v>203</v>
      </c>
      <c r="C99" s="61"/>
      <c r="D99" s="61"/>
      <c r="E99" s="61"/>
      <c r="F99" s="61"/>
      <c r="G99" s="61"/>
      <c r="H99" s="61"/>
      <c r="I99" s="61"/>
      <c r="J99" s="61"/>
    </row>
    <row r="100" spans="1:10" x14ac:dyDescent="0.15">
      <c r="A100" s="61"/>
      <c r="B100" s="61" t="s">
        <v>204</v>
      </c>
      <c r="C100" s="61"/>
      <c r="D100" s="61"/>
      <c r="E100" s="61"/>
      <c r="F100" s="61"/>
      <c r="G100" s="61"/>
      <c r="H100" s="61"/>
      <c r="I100" s="61"/>
      <c r="J100" s="61"/>
    </row>
    <row r="101" spans="1:10" x14ac:dyDescent="0.15">
      <c r="A101" s="61"/>
      <c r="B101" s="61" t="s">
        <v>205</v>
      </c>
      <c r="C101" s="61"/>
      <c r="D101" s="61"/>
      <c r="E101" s="61"/>
      <c r="F101" s="61"/>
      <c r="G101" s="61"/>
      <c r="H101" s="61"/>
      <c r="I101" s="61"/>
      <c r="J101" s="61"/>
    </row>
    <row r="102" spans="1:10" x14ac:dyDescent="0.15">
      <c r="A102" s="61"/>
      <c r="B102" s="61"/>
      <c r="C102" s="61"/>
      <c r="D102" s="61"/>
      <c r="E102" s="61"/>
      <c r="F102" s="61"/>
      <c r="G102" s="61"/>
      <c r="H102" s="61"/>
      <c r="I102" s="61"/>
      <c r="J102" s="61"/>
    </row>
    <row r="103" spans="1:10" x14ac:dyDescent="0.15">
      <c r="A103" s="82">
        <v>16</v>
      </c>
      <c r="B103" s="82" t="s">
        <v>206</v>
      </c>
      <c r="C103" s="82"/>
      <c r="D103" s="82"/>
      <c r="E103" s="82"/>
      <c r="F103" s="82"/>
      <c r="G103" s="82"/>
      <c r="H103" s="82"/>
      <c r="I103" s="82"/>
      <c r="J103" s="82"/>
    </row>
    <row r="104" spans="1:10" x14ac:dyDescent="0.15">
      <c r="A104" s="61"/>
      <c r="B104" s="61" t="s">
        <v>207</v>
      </c>
      <c r="C104" s="61"/>
      <c r="D104" s="61"/>
      <c r="E104" s="61"/>
      <c r="F104" s="61"/>
      <c r="G104" s="61"/>
      <c r="H104" s="61"/>
      <c r="I104" s="61"/>
      <c r="J104" s="61"/>
    </row>
    <row r="105" spans="1:10" x14ac:dyDescent="0.15">
      <c r="A105" s="61"/>
      <c r="B105" s="61" t="s">
        <v>208</v>
      </c>
      <c r="C105" s="61"/>
      <c r="D105" s="61"/>
      <c r="E105" s="61"/>
      <c r="F105" s="61"/>
      <c r="G105" s="61"/>
      <c r="H105" s="61"/>
      <c r="I105" s="61"/>
      <c r="J105" s="61"/>
    </row>
    <row r="106" spans="1:10" x14ac:dyDescent="0.15">
      <c r="A106" s="61"/>
      <c r="B106" s="83" t="s">
        <v>209</v>
      </c>
      <c r="C106" s="61"/>
      <c r="D106" s="61"/>
      <c r="E106" s="61"/>
      <c r="F106" s="61"/>
      <c r="G106" s="61"/>
      <c r="H106" s="61"/>
      <c r="I106" s="61"/>
      <c r="J106" s="61"/>
    </row>
    <row r="107" spans="1:10" x14ac:dyDescent="0.15">
      <c r="A107" s="61"/>
      <c r="B107" s="61" t="s">
        <v>210</v>
      </c>
      <c r="C107" s="61"/>
      <c r="D107" s="61"/>
      <c r="E107" s="61"/>
      <c r="F107" s="61"/>
      <c r="G107" s="61"/>
      <c r="H107" s="61"/>
      <c r="I107" s="61"/>
      <c r="J107" s="61"/>
    </row>
    <row r="108" spans="1:10" x14ac:dyDescent="0.15">
      <c r="A108" s="61"/>
      <c r="B108" s="61"/>
      <c r="C108" s="61"/>
      <c r="D108" s="61"/>
      <c r="E108" s="61"/>
      <c r="F108" s="61"/>
      <c r="G108" s="61"/>
      <c r="H108" s="61"/>
      <c r="I108" s="61"/>
      <c r="J108" s="61"/>
    </row>
    <row r="109" spans="1:10" x14ac:dyDescent="0.15">
      <c r="A109" s="82">
        <v>17</v>
      </c>
      <c r="B109" s="82" t="s">
        <v>211</v>
      </c>
      <c r="C109" s="82"/>
      <c r="D109" s="82"/>
      <c r="E109" s="82"/>
      <c r="F109" s="82"/>
      <c r="G109" s="82"/>
      <c r="H109" s="82"/>
      <c r="I109" s="82"/>
      <c r="J109" s="82"/>
    </row>
    <row r="110" spans="1:10" x14ac:dyDescent="0.15">
      <c r="A110" s="61"/>
      <c r="B110" s="61" t="s">
        <v>212</v>
      </c>
      <c r="C110" s="61"/>
      <c r="D110" s="61"/>
      <c r="E110" s="61"/>
      <c r="F110" s="61"/>
      <c r="G110" s="61"/>
      <c r="H110" s="61"/>
      <c r="I110" s="61"/>
      <c r="J110" s="61"/>
    </row>
    <row r="111" spans="1:10" x14ac:dyDescent="0.15">
      <c r="A111" s="61"/>
      <c r="B111" s="61" t="s">
        <v>213</v>
      </c>
      <c r="C111" s="61"/>
      <c r="D111" s="61"/>
      <c r="E111" s="61"/>
      <c r="F111" s="61"/>
      <c r="G111" s="61"/>
      <c r="H111" s="61"/>
      <c r="I111" s="61"/>
      <c r="J111" s="61"/>
    </row>
    <row r="112" spans="1:10" x14ac:dyDescent="0.15">
      <c r="A112" s="61"/>
      <c r="B112" s="83" t="s">
        <v>214</v>
      </c>
      <c r="C112" s="61"/>
      <c r="D112" s="61"/>
      <c r="E112" s="61"/>
      <c r="F112" s="61"/>
      <c r="G112" s="61"/>
      <c r="H112" s="61"/>
      <c r="I112" s="61"/>
      <c r="J112" s="61"/>
    </row>
    <row r="113" spans="1:10" x14ac:dyDescent="0.15">
      <c r="A113" s="61"/>
      <c r="B113" s="61" t="s">
        <v>215</v>
      </c>
      <c r="C113" s="61"/>
      <c r="D113" s="61"/>
      <c r="E113" s="61"/>
      <c r="F113" s="61"/>
      <c r="G113" s="61"/>
      <c r="H113" s="61"/>
      <c r="I113" s="61"/>
      <c r="J113" s="61"/>
    </row>
    <row r="114" spans="1:10" x14ac:dyDescent="0.15">
      <c r="A114" s="61"/>
      <c r="B114" s="61" t="s">
        <v>216</v>
      </c>
      <c r="C114" s="61"/>
      <c r="D114" s="61"/>
      <c r="E114" s="61"/>
      <c r="F114" s="61"/>
      <c r="G114" s="61"/>
      <c r="H114" s="61"/>
      <c r="I114" s="61"/>
      <c r="J114" s="61"/>
    </row>
    <row r="115" spans="1:10" x14ac:dyDescent="0.15">
      <c r="A115" s="61"/>
      <c r="B115" s="61"/>
      <c r="C115" s="61"/>
      <c r="D115" s="61"/>
      <c r="E115" s="61"/>
      <c r="F115" s="61"/>
      <c r="G115" s="61"/>
      <c r="H115" s="61"/>
      <c r="I115" s="61"/>
      <c r="J115" s="61"/>
    </row>
    <row r="116" spans="1:10" x14ac:dyDescent="0.15">
      <c r="A116" s="82">
        <v>18</v>
      </c>
      <c r="B116" s="82" t="s">
        <v>217</v>
      </c>
      <c r="C116" s="82"/>
      <c r="D116" s="82"/>
      <c r="E116" s="82"/>
      <c r="F116" s="82"/>
      <c r="G116" s="82"/>
      <c r="H116" s="82"/>
      <c r="I116" s="82"/>
      <c r="J116" s="82"/>
    </row>
    <row r="117" spans="1:10" x14ac:dyDescent="0.15">
      <c r="A117" s="61"/>
      <c r="B117" s="61" t="s">
        <v>218</v>
      </c>
      <c r="C117" s="61"/>
      <c r="D117" s="61"/>
      <c r="E117" s="61"/>
      <c r="F117" s="61"/>
      <c r="G117" s="61"/>
      <c r="H117" s="61"/>
      <c r="I117" s="61"/>
      <c r="J117" s="61"/>
    </row>
    <row r="118" spans="1:10" x14ac:dyDescent="0.15">
      <c r="A118" s="61"/>
      <c r="B118" s="61" t="s">
        <v>219</v>
      </c>
      <c r="C118" s="61"/>
      <c r="D118" s="61"/>
      <c r="E118" s="61"/>
      <c r="F118" s="61"/>
      <c r="G118" s="61"/>
      <c r="H118" s="61"/>
      <c r="I118" s="61"/>
      <c r="J118" s="61"/>
    </row>
    <row r="119" spans="1:10" x14ac:dyDescent="0.15">
      <c r="A119" s="61"/>
      <c r="B119" s="83" t="s">
        <v>220</v>
      </c>
      <c r="C119" s="61"/>
      <c r="D119" s="61"/>
      <c r="E119" s="61"/>
      <c r="F119" s="61"/>
      <c r="G119" s="61"/>
      <c r="H119" s="61"/>
      <c r="I119" s="61"/>
      <c r="J119" s="61"/>
    </row>
    <row r="120" spans="1:10" x14ac:dyDescent="0.15">
      <c r="A120" s="61"/>
      <c r="B120" s="61" t="s">
        <v>221</v>
      </c>
      <c r="C120" s="61"/>
      <c r="D120" s="61"/>
      <c r="E120" s="61"/>
      <c r="F120" s="61"/>
      <c r="G120" s="61"/>
      <c r="H120" s="61"/>
      <c r="I120" s="61"/>
      <c r="J120" s="61"/>
    </row>
    <row r="121" spans="1:10" x14ac:dyDescent="0.15">
      <c r="A121" s="61"/>
      <c r="B121" s="61" t="s">
        <v>222</v>
      </c>
      <c r="C121" s="61"/>
      <c r="D121" s="61"/>
      <c r="E121" s="61"/>
      <c r="F121" s="61"/>
      <c r="G121" s="61"/>
      <c r="H121" s="61"/>
      <c r="I121" s="61"/>
      <c r="J121" s="61"/>
    </row>
    <row r="122" spans="1:10" x14ac:dyDescent="0.15">
      <c r="A122" s="61"/>
      <c r="B122" s="61"/>
      <c r="C122" s="61"/>
      <c r="D122" s="61"/>
      <c r="E122" s="61"/>
      <c r="F122" s="61"/>
      <c r="G122" s="61"/>
      <c r="H122" s="61"/>
      <c r="I122" s="61"/>
      <c r="J122" s="61"/>
    </row>
    <row r="123" spans="1:10" x14ac:dyDescent="0.15">
      <c r="A123" s="82">
        <v>19</v>
      </c>
      <c r="B123" s="82" t="s">
        <v>223</v>
      </c>
      <c r="C123" s="82"/>
      <c r="D123" s="82"/>
      <c r="E123" s="82"/>
      <c r="F123" s="82"/>
      <c r="G123" s="82"/>
      <c r="H123" s="82"/>
      <c r="I123" s="82"/>
      <c r="J123" s="82"/>
    </row>
    <row r="124" spans="1:10" x14ac:dyDescent="0.15">
      <c r="A124" s="61"/>
      <c r="B124" s="61" t="s">
        <v>224</v>
      </c>
      <c r="C124" s="61"/>
      <c r="D124" s="61"/>
      <c r="E124" s="61"/>
      <c r="F124" s="61"/>
      <c r="G124" s="61"/>
      <c r="H124" s="61"/>
      <c r="I124" s="61"/>
      <c r="J124" s="61"/>
    </row>
    <row r="125" spans="1:10" x14ac:dyDescent="0.15">
      <c r="A125" s="61"/>
      <c r="B125" s="61" t="s">
        <v>225</v>
      </c>
      <c r="C125" s="61"/>
      <c r="D125" s="61"/>
      <c r="E125" s="61"/>
      <c r="F125" s="61"/>
      <c r="G125" s="61"/>
      <c r="H125" s="61"/>
      <c r="I125" s="61"/>
      <c r="J125" s="61"/>
    </row>
    <row r="126" spans="1:10" x14ac:dyDescent="0.15">
      <c r="A126" s="61"/>
      <c r="B126" s="83" t="s">
        <v>226</v>
      </c>
      <c r="C126" s="61"/>
      <c r="D126" s="61"/>
      <c r="E126" s="61"/>
      <c r="F126" s="61"/>
      <c r="G126" s="61"/>
      <c r="H126" s="61"/>
      <c r="I126" s="61"/>
      <c r="J126" s="61"/>
    </row>
    <row r="127" spans="1:10" x14ac:dyDescent="0.15">
      <c r="A127" s="61"/>
      <c r="B127" s="61" t="s">
        <v>227</v>
      </c>
      <c r="C127" s="61"/>
      <c r="D127" s="61"/>
      <c r="E127" s="61"/>
      <c r="F127" s="61"/>
      <c r="G127" s="61"/>
      <c r="H127" s="61"/>
      <c r="I127" s="61"/>
      <c r="J127" s="61"/>
    </row>
    <row r="128" spans="1:10" x14ac:dyDescent="0.15">
      <c r="A128" s="61"/>
      <c r="B128" s="61"/>
      <c r="C128" s="61"/>
      <c r="D128" s="61"/>
      <c r="E128" s="61"/>
      <c r="F128" s="61"/>
      <c r="G128" s="61"/>
      <c r="H128" s="61"/>
      <c r="I128" s="61"/>
      <c r="J128" s="61"/>
    </row>
    <row r="129" spans="1:10" x14ac:dyDescent="0.15">
      <c r="A129" s="82">
        <v>20</v>
      </c>
      <c r="B129" s="82" t="s">
        <v>228</v>
      </c>
      <c r="C129" s="82"/>
      <c r="D129" s="82"/>
      <c r="E129" s="82"/>
      <c r="F129" s="82"/>
      <c r="G129" s="82"/>
      <c r="H129" s="82"/>
      <c r="I129" s="82"/>
      <c r="J129" s="82"/>
    </row>
    <row r="130" spans="1:10" x14ac:dyDescent="0.15">
      <c r="A130" s="61"/>
      <c r="B130" s="61" t="s">
        <v>229</v>
      </c>
      <c r="C130" s="61"/>
      <c r="D130" s="61"/>
      <c r="E130" s="61"/>
      <c r="F130" s="61"/>
      <c r="G130" s="61"/>
      <c r="H130" s="61"/>
      <c r="I130" s="61"/>
      <c r="J130" s="61"/>
    </row>
    <row r="131" spans="1:10" x14ac:dyDescent="0.15">
      <c r="A131" s="61"/>
      <c r="B131" s="61" t="s">
        <v>230</v>
      </c>
      <c r="C131" s="61"/>
      <c r="D131" s="61"/>
      <c r="E131" s="61"/>
      <c r="F131" s="61"/>
      <c r="G131" s="61"/>
      <c r="H131" s="61"/>
      <c r="I131" s="61"/>
      <c r="J131" s="61"/>
    </row>
    <row r="132" spans="1:10" x14ac:dyDescent="0.15">
      <c r="A132" s="61"/>
      <c r="B132" s="83" t="s">
        <v>231</v>
      </c>
      <c r="C132" s="61"/>
      <c r="D132" s="61"/>
      <c r="E132" s="61"/>
      <c r="F132" s="61"/>
      <c r="G132" s="61"/>
      <c r="H132" s="61"/>
      <c r="I132" s="61"/>
      <c r="J132" s="61"/>
    </row>
    <row r="133" spans="1:10" x14ac:dyDescent="0.15">
      <c r="A133" s="61"/>
      <c r="B133" s="61" t="s">
        <v>232</v>
      </c>
      <c r="C133" s="61"/>
      <c r="D133" s="61"/>
      <c r="E133" s="61"/>
      <c r="F133" s="61"/>
      <c r="G133" s="61"/>
      <c r="H133" s="61"/>
      <c r="I133" s="61"/>
      <c r="J133" s="61"/>
    </row>
    <row r="134" spans="1:10" x14ac:dyDescent="0.15">
      <c r="A134" s="61"/>
      <c r="B134" s="61" t="s">
        <v>233</v>
      </c>
      <c r="C134" s="61"/>
      <c r="D134" s="61"/>
      <c r="E134" s="61"/>
      <c r="F134" s="61"/>
      <c r="G134" s="61"/>
      <c r="H134" s="61"/>
      <c r="I134" s="61"/>
      <c r="J134" s="61"/>
    </row>
    <row r="135" spans="1:10" x14ac:dyDescent="0.15">
      <c r="A135" s="61"/>
      <c r="B135" s="61"/>
      <c r="C135" s="61"/>
      <c r="D135" s="61"/>
      <c r="E135" s="61"/>
      <c r="F135" s="61"/>
      <c r="G135" s="61"/>
      <c r="H135" s="61"/>
      <c r="I135" s="61"/>
      <c r="J135" s="61"/>
    </row>
    <row r="136" spans="1:10" x14ac:dyDescent="0.15">
      <c r="A136" s="82">
        <v>21</v>
      </c>
      <c r="B136" s="82" t="s">
        <v>234</v>
      </c>
      <c r="C136" s="82"/>
      <c r="D136" s="82"/>
      <c r="E136" s="82"/>
      <c r="F136" s="82"/>
      <c r="G136" s="82"/>
      <c r="H136" s="82"/>
      <c r="I136" s="82"/>
      <c r="J136" s="82"/>
    </row>
    <row r="137" spans="1:10" x14ac:dyDescent="0.15">
      <c r="A137" s="61"/>
      <c r="B137" s="61" t="s">
        <v>235</v>
      </c>
      <c r="C137" s="61"/>
      <c r="D137" s="61"/>
      <c r="E137" s="61"/>
      <c r="F137" s="61"/>
      <c r="G137" s="61"/>
      <c r="H137" s="61"/>
      <c r="I137" s="61"/>
      <c r="J137" s="61"/>
    </row>
    <row r="138" spans="1:10" x14ac:dyDescent="0.15">
      <c r="A138" s="61"/>
      <c r="B138" s="61" t="s">
        <v>236</v>
      </c>
      <c r="C138" s="61"/>
      <c r="D138" s="61"/>
      <c r="E138" s="61"/>
      <c r="F138" s="61"/>
      <c r="G138" s="61"/>
      <c r="H138" s="61"/>
      <c r="I138" s="61"/>
      <c r="J138" s="61"/>
    </row>
    <row r="139" spans="1:10" x14ac:dyDescent="0.15">
      <c r="A139" s="61"/>
      <c r="B139" s="83" t="s">
        <v>237</v>
      </c>
      <c r="C139" s="61"/>
      <c r="D139" s="61"/>
      <c r="E139" s="61"/>
      <c r="F139" s="61"/>
      <c r="G139" s="61"/>
      <c r="H139" s="61"/>
      <c r="I139" s="61"/>
      <c r="J139" s="61"/>
    </row>
    <row r="140" spans="1:10" x14ac:dyDescent="0.15">
      <c r="A140" s="61"/>
      <c r="B140" s="61" t="s">
        <v>238</v>
      </c>
      <c r="C140" s="61"/>
      <c r="D140" s="61"/>
      <c r="E140" s="61"/>
      <c r="F140" s="61"/>
      <c r="G140" s="61"/>
      <c r="H140" s="61"/>
      <c r="I140" s="61"/>
      <c r="J140" s="61"/>
    </row>
    <row r="141" spans="1:10" x14ac:dyDescent="0.15">
      <c r="A141" s="61"/>
      <c r="B141" s="61"/>
      <c r="C141" s="61"/>
      <c r="D141" s="61"/>
      <c r="E141" s="61"/>
      <c r="F141" s="61"/>
      <c r="G141" s="61"/>
      <c r="H141" s="61"/>
      <c r="I141" s="61"/>
      <c r="J141" s="61"/>
    </row>
    <row r="142" spans="1:10" x14ac:dyDescent="0.15">
      <c r="A142" s="82">
        <v>22</v>
      </c>
      <c r="B142" s="82" t="s">
        <v>239</v>
      </c>
      <c r="C142" s="82"/>
      <c r="D142" s="82"/>
      <c r="E142" s="82"/>
      <c r="F142" s="82"/>
      <c r="G142" s="82"/>
      <c r="H142" s="82"/>
      <c r="I142" s="82"/>
      <c r="J142" s="82"/>
    </row>
    <row r="143" spans="1:10" x14ac:dyDescent="0.15">
      <c r="A143" s="61"/>
      <c r="B143" s="61" t="s">
        <v>240</v>
      </c>
      <c r="C143" s="61"/>
      <c r="D143" s="61"/>
      <c r="E143" s="61"/>
      <c r="F143" s="61"/>
      <c r="G143" s="61"/>
      <c r="H143" s="61"/>
      <c r="I143" s="61"/>
      <c r="J143" s="61"/>
    </row>
    <row r="144" spans="1:10" x14ac:dyDescent="0.15">
      <c r="A144" s="61"/>
      <c r="B144" s="61" t="s">
        <v>241</v>
      </c>
      <c r="C144" s="61"/>
      <c r="D144" s="61"/>
      <c r="E144" s="61"/>
      <c r="F144" s="61"/>
      <c r="G144" s="61"/>
      <c r="H144" s="61"/>
      <c r="I144" s="61"/>
      <c r="J144" s="61"/>
    </row>
    <row r="145" spans="1:10" x14ac:dyDescent="0.15">
      <c r="A145" s="61"/>
      <c r="B145" s="83" t="s">
        <v>242</v>
      </c>
      <c r="C145" s="61"/>
      <c r="D145" s="61"/>
      <c r="E145" s="61"/>
      <c r="F145" s="61"/>
      <c r="G145" s="61"/>
      <c r="H145" s="61"/>
      <c r="I145" s="61"/>
      <c r="J145" s="61"/>
    </row>
    <row r="146" spans="1:10" x14ac:dyDescent="0.15">
      <c r="A146" s="61"/>
      <c r="B146" s="61" t="s">
        <v>243</v>
      </c>
      <c r="C146" s="61"/>
      <c r="D146" s="61"/>
      <c r="E146" s="61"/>
      <c r="F146" s="61"/>
      <c r="G146" s="61"/>
      <c r="H146" s="61"/>
      <c r="I146" s="61"/>
      <c r="J146" s="61"/>
    </row>
    <row r="147" spans="1:10" x14ac:dyDescent="0.15">
      <c r="A147" s="61"/>
      <c r="B147" s="61"/>
      <c r="C147" s="61"/>
      <c r="D147" s="61"/>
      <c r="E147" s="61"/>
      <c r="F147" s="61"/>
      <c r="G147" s="61"/>
      <c r="H147" s="61"/>
      <c r="I147" s="61"/>
      <c r="J147" s="61"/>
    </row>
    <row r="148" spans="1:10" x14ac:dyDescent="0.15">
      <c r="A148" s="82">
        <v>23</v>
      </c>
      <c r="B148" s="82" t="s">
        <v>244</v>
      </c>
      <c r="C148" s="82"/>
      <c r="D148" s="82"/>
      <c r="E148" s="82"/>
      <c r="F148" s="82"/>
      <c r="G148" s="82"/>
      <c r="H148" s="82"/>
      <c r="I148" s="82"/>
      <c r="J148" s="82"/>
    </row>
    <row r="149" spans="1:10" x14ac:dyDescent="0.15">
      <c r="A149" s="61"/>
      <c r="B149" s="61" t="s">
        <v>245</v>
      </c>
      <c r="C149" s="61"/>
      <c r="D149" s="61"/>
      <c r="E149" s="61"/>
      <c r="F149" s="61"/>
      <c r="G149" s="61"/>
      <c r="H149" s="61"/>
      <c r="I149" s="61"/>
      <c r="J149" s="61"/>
    </row>
    <row r="150" spans="1:10" x14ac:dyDescent="0.15">
      <c r="A150" s="61"/>
      <c r="B150" s="61" t="s">
        <v>246</v>
      </c>
      <c r="C150" s="61"/>
      <c r="D150" s="61"/>
      <c r="E150" s="61"/>
      <c r="F150" s="61"/>
      <c r="G150" s="61"/>
      <c r="H150" s="61"/>
      <c r="I150" s="61"/>
      <c r="J150" s="61"/>
    </row>
    <row r="151" spans="1:10" x14ac:dyDescent="0.15">
      <c r="A151" s="61"/>
      <c r="B151" s="83" t="s">
        <v>247</v>
      </c>
      <c r="C151" s="61"/>
      <c r="D151" s="61"/>
      <c r="E151" s="61"/>
      <c r="F151" s="61"/>
      <c r="G151" s="61"/>
      <c r="H151" s="61"/>
      <c r="I151" s="61"/>
      <c r="J151" s="61"/>
    </row>
    <row r="152" spans="1:10" x14ac:dyDescent="0.15">
      <c r="A152" s="61"/>
      <c r="B152" s="61" t="s">
        <v>248</v>
      </c>
      <c r="C152" s="61"/>
      <c r="D152" s="61"/>
      <c r="E152" s="61"/>
      <c r="F152" s="61"/>
      <c r="G152" s="61"/>
      <c r="H152" s="61"/>
      <c r="I152" s="61"/>
      <c r="J152" s="61"/>
    </row>
    <row r="153" spans="1:10" x14ac:dyDescent="0.15">
      <c r="A153" s="61"/>
      <c r="B153" s="61"/>
      <c r="C153" s="61"/>
      <c r="D153" s="61"/>
      <c r="E153" s="61"/>
      <c r="F153" s="61"/>
      <c r="G153" s="61"/>
      <c r="H153" s="61"/>
      <c r="I153" s="61"/>
      <c r="J153" s="61"/>
    </row>
    <row r="154" spans="1:10" x14ac:dyDescent="0.15">
      <c r="A154" s="82">
        <v>24</v>
      </c>
      <c r="B154" s="82" t="s">
        <v>249</v>
      </c>
      <c r="C154" s="82"/>
      <c r="D154" s="82"/>
      <c r="E154" s="82"/>
      <c r="F154" s="82"/>
      <c r="G154" s="82"/>
      <c r="H154" s="82"/>
      <c r="I154" s="82"/>
      <c r="J154" s="82"/>
    </row>
    <row r="155" spans="1:10" x14ac:dyDescent="0.15">
      <c r="A155" s="61"/>
      <c r="B155" s="61" t="s">
        <v>250</v>
      </c>
      <c r="C155" s="61"/>
      <c r="D155" s="61"/>
      <c r="E155" s="61"/>
      <c r="F155" s="61"/>
      <c r="G155" s="61"/>
      <c r="H155" s="61"/>
      <c r="I155" s="61"/>
      <c r="J155" s="61"/>
    </row>
    <row r="156" spans="1:10" x14ac:dyDescent="0.15">
      <c r="A156" s="61"/>
      <c r="B156" s="61" t="s">
        <v>251</v>
      </c>
      <c r="C156" s="61"/>
      <c r="D156" s="61"/>
      <c r="E156" s="61"/>
      <c r="F156" s="61"/>
      <c r="G156" s="61"/>
      <c r="H156" s="61"/>
      <c r="I156" s="61"/>
      <c r="J156" s="61"/>
    </row>
    <row r="157" spans="1:10" x14ac:dyDescent="0.15">
      <c r="A157" s="61"/>
      <c r="B157" s="83" t="s">
        <v>252</v>
      </c>
      <c r="C157" s="61"/>
      <c r="D157" s="61"/>
      <c r="E157" s="61"/>
      <c r="F157" s="61"/>
      <c r="G157" s="61"/>
      <c r="H157" s="61"/>
      <c r="I157" s="61"/>
      <c r="J157" s="61"/>
    </row>
    <row r="158" spans="1:10" x14ac:dyDescent="0.15">
      <c r="A158" s="61"/>
      <c r="B158" s="61" t="s">
        <v>253</v>
      </c>
      <c r="C158" s="61"/>
      <c r="D158" s="61"/>
      <c r="E158" s="61"/>
      <c r="F158" s="61"/>
      <c r="G158" s="61"/>
      <c r="H158" s="61"/>
      <c r="I158" s="61"/>
      <c r="J158" s="61"/>
    </row>
    <row r="159" spans="1:10" x14ac:dyDescent="0.15">
      <c r="A159" s="61"/>
      <c r="B159" s="61"/>
      <c r="C159" s="61"/>
      <c r="D159" s="61"/>
      <c r="E159" s="61"/>
      <c r="F159" s="61"/>
      <c r="G159" s="61"/>
      <c r="H159" s="61"/>
      <c r="I159" s="61"/>
      <c r="J159" s="61"/>
    </row>
    <row r="160" spans="1:10" x14ac:dyDescent="0.15">
      <c r="A160" s="82">
        <v>25</v>
      </c>
      <c r="B160" s="82" t="s">
        <v>254</v>
      </c>
      <c r="C160" s="82"/>
      <c r="D160" s="82"/>
      <c r="E160" s="82"/>
      <c r="F160" s="82"/>
      <c r="G160" s="82"/>
      <c r="H160" s="82"/>
      <c r="I160" s="82"/>
      <c r="J160" s="82"/>
    </row>
    <row r="161" spans="1:10" x14ac:dyDescent="0.15">
      <c r="A161" s="61"/>
      <c r="B161" s="61" t="s">
        <v>255</v>
      </c>
      <c r="C161" s="61"/>
      <c r="D161" s="61"/>
      <c r="E161" s="61"/>
      <c r="F161" s="61"/>
      <c r="G161" s="61"/>
      <c r="H161" s="61"/>
      <c r="I161" s="61"/>
      <c r="J161" s="61"/>
    </row>
    <row r="162" spans="1:10" x14ac:dyDescent="0.15">
      <c r="A162" s="61"/>
      <c r="B162" s="61" t="s">
        <v>256</v>
      </c>
      <c r="C162" s="61"/>
      <c r="D162" s="61"/>
      <c r="E162" s="61"/>
      <c r="F162" s="61"/>
      <c r="G162" s="61"/>
      <c r="H162" s="61"/>
      <c r="I162" s="61"/>
      <c r="J162" s="61"/>
    </row>
    <row r="163" spans="1:10" x14ac:dyDescent="0.15">
      <c r="A163" s="61"/>
      <c r="B163" s="83" t="s">
        <v>257</v>
      </c>
      <c r="C163" s="61"/>
      <c r="D163" s="61"/>
      <c r="E163" s="61"/>
      <c r="F163" s="61"/>
      <c r="G163" s="61"/>
      <c r="H163" s="61"/>
      <c r="I163" s="61"/>
      <c r="J163" s="61"/>
    </row>
    <row r="164" spans="1:10" x14ac:dyDescent="0.15">
      <c r="A164" s="61"/>
      <c r="B164" s="61" t="s">
        <v>258</v>
      </c>
      <c r="C164" s="61"/>
      <c r="D164" s="61"/>
      <c r="E164" s="61"/>
      <c r="F164" s="61"/>
      <c r="G164" s="61"/>
      <c r="H164" s="61"/>
      <c r="I164" s="61"/>
      <c r="J164" s="61"/>
    </row>
    <row r="165" spans="1:10" x14ac:dyDescent="0.15">
      <c r="A165" s="61"/>
      <c r="B165" s="61"/>
      <c r="C165" s="61"/>
      <c r="D165" s="61"/>
      <c r="E165" s="61"/>
      <c r="F165" s="61"/>
      <c r="G165" s="61"/>
      <c r="H165" s="61"/>
      <c r="I165" s="61"/>
      <c r="J165" s="61"/>
    </row>
    <row r="166" spans="1:10" x14ac:dyDescent="0.15">
      <c r="A166" s="82">
        <v>26</v>
      </c>
      <c r="B166" s="82" t="s">
        <v>259</v>
      </c>
      <c r="C166" s="82"/>
      <c r="D166" s="82"/>
      <c r="E166" s="82"/>
      <c r="F166" s="82"/>
      <c r="G166" s="82"/>
      <c r="H166" s="82"/>
      <c r="I166" s="82"/>
      <c r="J166" s="82"/>
    </row>
    <row r="167" spans="1:10" x14ac:dyDescent="0.15">
      <c r="A167" s="61"/>
      <c r="B167" s="61" t="s">
        <v>260</v>
      </c>
      <c r="C167" s="61"/>
      <c r="D167" s="61"/>
      <c r="E167" s="61"/>
      <c r="F167" s="61"/>
      <c r="G167" s="61"/>
      <c r="H167" s="61"/>
      <c r="I167" s="61"/>
      <c r="J167" s="61"/>
    </row>
    <row r="168" spans="1:10" x14ac:dyDescent="0.15">
      <c r="A168" s="61"/>
      <c r="B168" s="61" t="s">
        <v>261</v>
      </c>
      <c r="C168" s="61"/>
      <c r="D168" s="61"/>
      <c r="E168" s="61"/>
      <c r="F168" s="61"/>
      <c r="G168" s="61"/>
      <c r="H168" s="61"/>
      <c r="I168" s="61"/>
      <c r="J168" s="61"/>
    </row>
    <row r="169" spans="1:10" x14ac:dyDescent="0.15">
      <c r="A169" s="61"/>
      <c r="B169" s="83" t="s">
        <v>262</v>
      </c>
      <c r="C169" s="61"/>
      <c r="D169" s="61"/>
      <c r="E169" s="61"/>
      <c r="F169" s="61"/>
      <c r="G169" s="61"/>
      <c r="H169" s="61"/>
      <c r="I169" s="61"/>
      <c r="J169" s="61"/>
    </row>
    <row r="170" spans="1:10" x14ac:dyDescent="0.15">
      <c r="A170" s="61"/>
      <c r="B170" s="61" t="s">
        <v>263</v>
      </c>
      <c r="C170" s="61"/>
      <c r="D170" s="61"/>
      <c r="E170" s="61"/>
      <c r="F170" s="61"/>
      <c r="G170" s="61"/>
      <c r="H170" s="61"/>
      <c r="I170" s="61"/>
      <c r="J170" s="61"/>
    </row>
    <row r="171" spans="1:10" x14ac:dyDescent="0.15">
      <c r="A171" s="61"/>
      <c r="B171" s="61"/>
      <c r="C171" s="61"/>
      <c r="D171" s="61"/>
      <c r="E171" s="61"/>
      <c r="F171" s="61"/>
      <c r="G171" s="61"/>
      <c r="H171" s="61"/>
      <c r="I171" s="61"/>
      <c r="J171" s="61"/>
    </row>
    <row r="172" spans="1:10" x14ac:dyDescent="0.15">
      <c r="A172" s="82">
        <v>27</v>
      </c>
      <c r="B172" s="82" t="s">
        <v>264</v>
      </c>
      <c r="C172" s="82"/>
      <c r="D172" s="82"/>
      <c r="E172" s="82"/>
      <c r="F172" s="82"/>
      <c r="G172" s="82"/>
      <c r="H172" s="82"/>
      <c r="I172" s="82"/>
      <c r="J172" s="82"/>
    </row>
    <row r="173" spans="1:10" x14ac:dyDescent="0.15">
      <c r="A173" s="61"/>
      <c r="B173" s="61" t="s">
        <v>265</v>
      </c>
      <c r="C173" s="61"/>
      <c r="D173" s="61"/>
      <c r="E173" s="61"/>
      <c r="F173" s="61"/>
      <c r="G173" s="61"/>
      <c r="H173" s="61"/>
      <c r="I173" s="61"/>
      <c r="J173" s="61"/>
    </row>
    <row r="174" spans="1:10" x14ac:dyDescent="0.15">
      <c r="A174" s="61"/>
      <c r="B174" s="61" t="s">
        <v>266</v>
      </c>
      <c r="C174" s="61"/>
      <c r="D174" s="61"/>
      <c r="E174" s="61"/>
      <c r="F174" s="61"/>
      <c r="G174" s="61"/>
      <c r="H174" s="61"/>
      <c r="I174" s="61"/>
      <c r="J174" s="61"/>
    </row>
    <row r="175" spans="1:10" x14ac:dyDescent="0.15">
      <c r="A175" s="61"/>
      <c r="B175" s="83" t="s">
        <v>267</v>
      </c>
      <c r="C175" s="61"/>
      <c r="D175" s="61"/>
      <c r="E175" s="61"/>
      <c r="F175" s="61"/>
      <c r="G175" s="61"/>
      <c r="H175" s="61"/>
      <c r="I175" s="61"/>
      <c r="J175" s="61"/>
    </row>
    <row r="176" spans="1:10" x14ac:dyDescent="0.15">
      <c r="A176" s="61"/>
      <c r="B176" s="61" t="s">
        <v>268</v>
      </c>
      <c r="C176" s="61"/>
      <c r="D176" s="61"/>
      <c r="E176" s="61"/>
      <c r="F176" s="61"/>
      <c r="G176" s="61"/>
      <c r="H176" s="61"/>
      <c r="I176" s="61"/>
      <c r="J176" s="61"/>
    </row>
    <row r="177" spans="1:10" x14ac:dyDescent="0.15">
      <c r="A177" s="61"/>
      <c r="B177" s="61" t="s">
        <v>269</v>
      </c>
      <c r="C177" s="61"/>
      <c r="D177" s="61"/>
      <c r="E177" s="61"/>
      <c r="F177" s="61"/>
      <c r="G177" s="61"/>
      <c r="H177" s="61"/>
      <c r="I177" s="61"/>
      <c r="J177" s="61"/>
    </row>
    <row r="178" spans="1:10" x14ac:dyDescent="0.15">
      <c r="A178" s="61"/>
      <c r="B178" s="61"/>
      <c r="C178" s="61"/>
      <c r="D178" s="61"/>
      <c r="E178" s="61"/>
      <c r="F178" s="61"/>
      <c r="G178" s="61"/>
      <c r="H178" s="61"/>
      <c r="I178" s="61"/>
      <c r="J178" s="61"/>
    </row>
    <row r="179" spans="1:10" x14ac:dyDescent="0.15">
      <c r="A179" s="82">
        <v>28</v>
      </c>
      <c r="B179" s="82" t="s">
        <v>270</v>
      </c>
      <c r="C179" s="82"/>
      <c r="D179" s="82"/>
      <c r="E179" s="82"/>
      <c r="F179" s="82"/>
      <c r="G179" s="82"/>
      <c r="H179" s="82"/>
      <c r="I179" s="82"/>
      <c r="J179" s="82"/>
    </row>
    <row r="180" spans="1:10" x14ac:dyDescent="0.15">
      <c r="A180" s="61"/>
      <c r="B180" s="61" t="s">
        <v>271</v>
      </c>
      <c r="C180" s="61"/>
      <c r="D180" s="61"/>
      <c r="E180" s="61"/>
      <c r="F180" s="61"/>
      <c r="G180" s="61"/>
      <c r="H180" s="61"/>
      <c r="I180" s="61"/>
      <c r="J180" s="61"/>
    </row>
    <row r="181" spans="1:10" x14ac:dyDescent="0.15">
      <c r="A181" s="61"/>
      <c r="B181" s="61" t="s">
        <v>272</v>
      </c>
      <c r="C181" s="61"/>
      <c r="D181" s="61"/>
      <c r="E181" s="61"/>
      <c r="F181" s="61"/>
      <c r="G181" s="61"/>
      <c r="H181" s="61"/>
      <c r="I181" s="61"/>
      <c r="J181" s="61"/>
    </row>
    <row r="182" spans="1:10" x14ac:dyDescent="0.15">
      <c r="A182" s="61"/>
      <c r="B182" s="83" t="s">
        <v>273</v>
      </c>
      <c r="C182" s="61"/>
      <c r="D182" s="61"/>
      <c r="E182" s="61"/>
      <c r="F182" s="61"/>
      <c r="G182" s="61"/>
      <c r="H182" s="61"/>
      <c r="I182" s="61"/>
      <c r="J182" s="61"/>
    </row>
    <row r="183" spans="1:10" x14ac:dyDescent="0.15">
      <c r="A183" s="61"/>
      <c r="B183" s="61" t="s">
        <v>274</v>
      </c>
      <c r="C183" s="61"/>
      <c r="D183" s="61"/>
      <c r="E183" s="61"/>
      <c r="F183" s="61"/>
      <c r="G183" s="61"/>
      <c r="H183" s="61"/>
      <c r="I183" s="61"/>
      <c r="J183" s="61"/>
    </row>
    <row r="184" spans="1:10" x14ac:dyDescent="0.15">
      <c r="A184" s="61"/>
      <c r="B184" s="61"/>
      <c r="C184" s="61"/>
      <c r="D184" s="61"/>
      <c r="E184" s="61"/>
      <c r="F184" s="61"/>
      <c r="G184" s="61"/>
      <c r="H184" s="61"/>
      <c r="I184" s="61"/>
      <c r="J184" s="61"/>
    </row>
    <row r="185" spans="1:10" x14ac:dyDescent="0.15">
      <c r="A185" s="82">
        <v>29</v>
      </c>
      <c r="B185" s="82" t="s">
        <v>275</v>
      </c>
      <c r="C185" s="82"/>
      <c r="D185" s="82"/>
      <c r="E185" s="82"/>
      <c r="F185" s="82"/>
      <c r="G185" s="82"/>
      <c r="H185" s="82"/>
      <c r="I185" s="82"/>
      <c r="J185" s="82"/>
    </row>
    <row r="186" spans="1:10" x14ac:dyDescent="0.15">
      <c r="A186" s="61"/>
      <c r="B186" s="61" t="s">
        <v>276</v>
      </c>
      <c r="C186" s="61"/>
      <c r="D186" s="61"/>
      <c r="E186" s="61"/>
      <c r="F186" s="61"/>
      <c r="G186" s="61"/>
      <c r="H186" s="61"/>
      <c r="I186" s="61"/>
      <c r="J186" s="61"/>
    </row>
    <row r="187" spans="1:10" x14ac:dyDescent="0.15">
      <c r="A187" s="61"/>
      <c r="B187" s="61" t="s">
        <v>277</v>
      </c>
      <c r="C187" s="61"/>
      <c r="D187" s="61"/>
      <c r="E187" s="61"/>
      <c r="F187" s="61"/>
      <c r="G187" s="61"/>
      <c r="H187" s="61"/>
      <c r="I187" s="61"/>
      <c r="J187" s="61"/>
    </row>
    <row r="188" spans="1:10" x14ac:dyDescent="0.15">
      <c r="A188" s="61"/>
      <c r="B188" s="83" t="s">
        <v>278</v>
      </c>
      <c r="C188" s="61"/>
      <c r="D188" s="61"/>
      <c r="E188" s="61"/>
      <c r="F188" s="61"/>
      <c r="G188" s="61"/>
      <c r="H188" s="61"/>
      <c r="I188" s="61"/>
      <c r="J188" s="61"/>
    </row>
    <row r="189" spans="1:10" x14ac:dyDescent="0.15">
      <c r="A189" s="61"/>
      <c r="B189" s="61" t="s">
        <v>279</v>
      </c>
      <c r="C189" s="61"/>
      <c r="D189" s="61"/>
      <c r="E189" s="61"/>
      <c r="F189" s="61"/>
      <c r="G189" s="61"/>
      <c r="H189" s="61"/>
      <c r="I189" s="61"/>
      <c r="J189" s="61"/>
    </row>
    <row r="190" spans="1:10" x14ac:dyDescent="0.15">
      <c r="A190" s="61"/>
      <c r="B190" s="61"/>
      <c r="C190" s="61"/>
      <c r="D190" s="61"/>
      <c r="E190" s="61"/>
      <c r="F190" s="61"/>
      <c r="G190" s="61"/>
      <c r="H190" s="61"/>
      <c r="I190" s="61"/>
      <c r="J190" s="61"/>
    </row>
    <row r="191" spans="1:10" x14ac:dyDescent="0.15">
      <c r="A191" s="82">
        <v>30</v>
      </c>
      <c r="B191" s="82" t="s">
        <v>280</v>
      </c>
      <c r="C191" s="82"/>
      <c r="D191" s="82"/>
      <c r="E191" s="82"/>
      <c r="F191" s="82"/>
      <c r="G191" s="82"/>
      <c r="H191" s="82"/>
      <c r="I191" s="82"/>
      <c r="J191" s="82"/>
    </row>
    <row r="192" spans="1:10" x14ac:dyDescent="0.15">
      <c r="A192" s="61"/>
      <c r="B192" s="61" t="s">
        <v>281</v>
      </c>
      <c r="C192" s="61"/>
      <c r="D192" s="61"/>
      <c r="E192" s="61"/>
      <c r="F192" s="61"/>
      <c r="G192" s="61"/>
      <c r="H192" s="61"/>
      <c r="I192" s="61"/>
      <c r="J192" s="61"/>
    </row>
    <row r="193" spans="1:10" x14ac:dyDescent="0.15">
      <c r="A193" s="61"/>
      <c r="B193" s="61" t="s">
        <v>282</v>
      </c>
      <c r="C193" s="61"/>
      <c r="D193" s="61"/>
      <c r="E193" s="61"/>
      <c r="F193" s="61"/>
      <c r="G193" s="61"/>
      <c r="H193" s="61"/>
      <c r="I193" s="61"/>
      <c r="J193" s="61"/>
    </row>
    <row r="194" spans="1:10" x14ac:dyDescent="0.15">
      <c r="A194" s="61"/>
      <c r="B194" s="83" t="s">
        <v>283</v>
      </c>
      <c r="C194" s="61"/>
      <c r="D194" s="61"/>
      <c r="E194" s="61"/>
      <c r="F194" s="61"/>
      <c r="G194" s="61"/>
      <c r="H194" s="61"/>
      <c r="I194" s="61"/>
      <c r="J194" s="61"/>
    </row>
    <row r="195" spans="1:10" x14ac:dyDescent="0.15">
      <c r="A195" s="61"/>
      <c r="B195" s="61" t="s">
        <v>284</v>
      </c>
      <c r="C195" s="61"/>
      <c r="D195" s="61"/>
      <c r="E195" s="61"/>
      <c r="F195" s="61"/>
      <c r="G195" s="61"/>
      <c r="H195" s="61"/>
      <c r="I195" s="61"/>
      <c r="J195" s="61"/>
    </row>
    <row r="196" spans="1:10" x14ac:dyDescent="0.15">
      <c r="A196" s="61"/>
      <c r="B196" s="61"/>
      <c r="C196" s="61"/>
      <c r="D196" s="61"/>
      <c r="E196" s="61"/>
      <c r="F196" s="61"/>
      <c r="G196" s="61"/>
      <c r="H196" s="61"/>
      <c r="I196" s="61"/>
      <c r="J196" s="61"/>
    </row>
    <row r="197" spans="1:10" x14ac:dyDescent="0.15">
      <c r="A197" s="82">
        <v>31</v>
      </c>
      <c r="B197" s="82" t="s">
        <v>285</v>
      </c>
      <c r="C197" s="82"/>
      <c r="D197" s="82"/>
      <c r="E197" s="82"/>
      <c r="F197" s="82"/>
      <c r="G197" s="82"/>
      <c r="H197" s="82"/>
      <c r="I197" s="82"/>
      <c r="J197" s="82"/>
    </row>
    <row r="198" spans="1:10" x14ac:dyDescent="0.15">
      <c r="A198" s="61"/>
      <c r="B198" s="61" t="s">
        <v>286</v>
      </c>
      <c r="C198" s="61"/>
      <c r="D198" s="61"/>
      <c r="E198" s="61"/>
      <c r="F198" s="61"/>
      <c r="G198" s="61"/>
      <c r="H198" s="61"/>
      <c r="I198" s="61"/>
      <c r="J198" s="61"/>
    </row>
    <row r="199" spans="1:10" x14ac:dyDescent="0.15">
      <c r="A199" s="61"/>
      <c r="B199" s="61" t="s">
        <v>287</v>
      </c>
      <c r="C199" s="61"/>
      <c r="D199" s="61"/>
      <c r="E199" s="61"/>
      <c r="F199" s="61"/>
      <c r="G199" s="61"/>
      <c r="H199" s="61"/>
      <c r="I199" s="61"/>
      <c r="J199" s="61"/>
    </row>
    <row r="200" spans="1:10" x14ac:dyDescent="0.15">
      <c r="A200" s="61"/>
      <c r="B200" s="83" t="s">
        <v>288</v>
      </c>
      <c r="C200" s="61"/>
      <c r="D200" s="61"/>
      <c r="E200" s="61"/>
      <c r="F200" s="61"/>
      <c r="G200" s="61"/>
      <c r="H200" s="61"/>
      <c r="I200" s="61"/>
      <c r="J200" s="61"/>
    </row>
    <row r="201" spans="1:10" x14ac:dyDescent="0.15">
      <c r="A201" s="61"/>
      <c r="B201" s="61" t="s">
        <v>289</v>
      </c>
      <c r="C201" s="61"/>
      <c r="D201" s="61"/>
      <c r="E201" s="61"/>
      <c r="F201" s="61"/>
      <c r="G201" s="61"/>
      <c r="H201" s="61"/>
      <c r="I201" s="61"/>
      <c r="J201" s="61"/>
    </row>
    <row r="202" spans="1:10" x14ac:dyDescent="0.15">
      <c r="A202" s="61"/>
      <c r="B202" s="61"/>
      <c r="C202" s="61"/>
      <c r="D202" s="61"/>
      <c r="E202" s="61"/>
      <c r="F202" s="61"/>
      <c r="G202" s="61"/>
      <c r="H202" s="61"/>
      <c r="I202" s="61"/>
      <c r="J202" s="61"/>
    </row>
    <row r="203" spans="1:10" x14ac:dyDescent="0.15">
      <c r="A203" s="82">
        <v>32</v>
      </c>
      <c r="B203" s="82" t="s">
        <v>290</v>
      </c>
      <c r="C203" s="82"/>
      <c r="D203" s="82"/>
      <c r="E203" s="82"/>
      <c r="F203" s="82"/>
      <c r="G203" s="82"/>
      <c r="H203" s="82"/>
      <c r="I203" s="82"/>
      <c r="J203" s="82"/>
    </row>
    <row r="204" spans="1:10" x14ac:dyDescent="0.15">
      <c r="A204" s="61"/>
      <c r="B204" s="61" t="s">
        <v>291</v>
      </c>
      <c r="C204" s="61"/>
      <c r="D204" s="61"/>
      <c r="E204" s="61"/>
      <c r="F204" s="61"/>
      <c r="G204" s="61"/>
      <c r="H204" s="61"/>
      <c r="I204" s="61"/>
      <c r="J204" s="61"/>
    </row>
    <row r="205" spans="1:10" x14ac:dyDescent="0.15">
      <c r="A205" s="61"/>
      <c r="B205" s="61" t="s">
        <v>292</v>
      </c>
      <c r="C205" s="61"/>
      <c r="D205" s="61"/>
      <c r="E205" s="61"/>
      <c r="F205" s="61"/>
      <c r="G205" s="61"/>
      <c r="H205" s="61"/>
      <c r="I205" s="61"/>
      <c r="J205" s="61"/>
    </row>
    <row r="206" spans="1:10" x14ac:dyDescent="0.15">
      <c r="A206" s="61"/>
      <c r="B206" s="83" t="s">
        <v>293</v>
      </c>
      <c r="C206" s="61"/>
      <c r="D206" s="61"/>
      <c r="E206" s="61"/>
      <c r="F206" s="61"/>
      <c r="G206" s="61"/>
      <c r="H206" s="61"/>
      <c r="I206" s="61"/>
      <c r="J206" s="61"/>
    </row>
    <row r="207" spans="1:10" x14ac:dyDescent="0.15">
      <c r="A207" s="61"/>
      <c r="B207" s="61" t="s">
        <v>294</v>
      </c>
      <c r="C207" s="61"/>
      <c r="D207" s="61"/>
      <c r="E207" s="61"/>
      <c r="F207" s="61"/>
      <c r="G207" s="61"/>
      <c r="H207" s="61"/>
      <c r="I207" s="61"/>
      <c r="J207" s="61"/>
    </row>
    <row r="208" spans="1:10" x14ac:dyDescent="0.15">
      <c r="A208" s="61"/>
      <c r="B208" s="61" t="s">
        <v>295</v>
      </c>
      <c r="C208" s="61"/>
      <c r="D208" s="61"/>
      <c r="E208" s="61"/>
      <c r="F208" s="61"/>
      <c r="G208" s="61"/>
      <c r="H208" s="61"/>
      <c r="I208" s="61"/>
      <c r="J208" s="61"/>
    </row>
    <row r="209" spans="1:10" x14ac:dyDescent="0.15">
      <c r="A209" s="61"/>
      <c r="B209" s="61"/>
      <c r="C209" s="61"/>
      <c r="D209" s="61"/>
      <c r="E209" s="61"/>
      <c r="F209" s="61"/>
      <c r="G209" s="61"/>
      <c r="H209" s="61"/>
      <c r="I209" s="61"/>
      <c r="J209" s="61"/>
    </row>
    <row r="210" spans="1:10" x14ac:dyDescent="0.15">
      <c r="A210" s="82">
        <v>33</v>
      </c>
      <c r="B210" s="82" t="s">
        <v>296</v>
      </c>
      <c r="C210" s="82"/>
      <c r="D210" s="82"/>
      <c r="E210" s="82"/>
      <c r="F210" s="82"/>
      <c r="G210" s="82"/>
      <c r="H210" s="82"/>
      <c r="I210" s="82"/>
      <c r="J210" s="82"/>
    </row>
    <row r="211" spans="1:10" x14ac:dyDescent="0.15">
      <c r="A211" s="61"/>
      <c r="B211" s="61" t="s">
        <v>297</v>
      </c>
      <c r="C211" s="61"/>
      <c r="D211" s="61"/>
      <c r="E211" s="61"/>
      <c r="F211" s="61"/>
      <c r="G211" s="61"/>
      <c r="H211" s="61"/>
      <c r="I211" s="61"/>
      <c r="J211" s="61"/>
    </row>
    <row r="212" spans="1:10" x14ac:dyDescent="0.15">
      <c r="A212" s="61"/>
      <c r="B212" s="61" t="s">
        <v>298</v>
      </c>
      <c r="C212" s="61"/>
      <c r="D212" s="61"/>
      <c r="E212" s="61"/>
      <c r="F212" s="61"/>
      <c r="G212" s="61"/>
      <c r="H212" s="61"/>
      <c r="I212" s="61"/>
      <c r="J212" s="61"/>
    </row>
    <row r="213" spans="1:10" x14ac:dyDescent="0.15">
      <c r="A213" s="61"/>
      <c r="B213" s="83" t="s">
        <v>299</v>
      </c>
      <c r="C213" s="61"/>
      <c r="D213" s="61"/>
      <c r="E213" s="61"/>
      <c r="F213" s="61"/>
      <c r="G213" s="61"/>
      <c r="H213" s="61"/>
      <c r="I213" s="61"/>
      <c r="J213" s="61"/>
    </row>
    <row r="214" spans="1:10" x14ac:dyDescent="0.15">
      <c r="A214" s="61"/>
      <c r="B214" s="61" t="s">
        <v>300</v>
      </c>
      <c r="C214" s="61"/>
      <c r="D214" s="61"/>
      <c r="E214" s="61"/>
      <c r="F214" s="61"/>
      <c r="G214" s="61"/>
      <c r="H214" s="61"/>
      <c r="I214" s="61"/>
      <c r="J214" s="61"/>
    </row>
    <row r="215" spans="1:10" x14ac:dyDescent="0.15">
      <c r="A215" s="61"/>
      <c r="B215" s="61"/>
      <c r="C215" s="61"/>
      <c r="D215" s="61"/>
      <c r="E215" s="61"/>
      <c r="F215" s="61"/>
      <c r="G215" s="61"/>
      <c r="H215" s="61"/>
      <c r="I215" s="61"/>
      <c r="J215" s="61"/>
    </row>
    <row r="216" spans="1:10" x14ac:dyDescent="0.15">
      <c r="A216" s="82">
        <v>34</v>
      </c>
      <c r="B216" s="82" t="s">
        <v>301</v>
      </c>
      <c r="C216" s="82"/>
      <c r="D216" s="82"/>
      <c r="E216" s="82"/>
      <c r="F216" s="82"/>
      <c r="G216" s="82"/>
      <c r="H216" s="82"/>
      <c r="I216" s="82"/>
      <c r="J216" s="82"/>
    </row>
    <row r="217" spans="1:10" x14ac:dyDescent="0.15">
      <c r="A217" s="61"/>
      <c r="B217" s="61" t="s">
        <v>302</v>
      </c>
      <c r="C217" s="61"/>
      <c r="D217" s="61"/>
      <c r="E217" s="61"/>
      <c r="F217" s="61"/>
      <c r="G217" s="61"/>
      <c r="H217" s="61"/>
      <c r="I217" s="61"/>
      <c r="J217" s="61"/>
    </row>
    <row r="218" spans="1:10" x14ac:dyDescent="0.15">
      <c r="A218" s="61"/>
      <c r="B218" s="61" t="s">
        <v>303</v>
      </c>
      <c r="C218" s="61"/>
      <c r="D218" s="61"/>
      <c r="E218" s="61"/>
      <c r="F218" s="61"/>
      <c r="G218" s="61"/>
      <c r="H218" s="61"/>
      <c r="I218" s="61"/>
      <c r="J218" s="61"/>
    </row>
    <row r="219" spans="1:10" x14ac:dyDescent="0.15">
      <c r="A219" s="61"/>
      <c r="B219" s="83" t="s">
        <v>304</v>
      </c>
      <c r="C219" s="61"/>
      <c r="D219" s="61"/>
      <c r="E219" s="61"/>
      <c r="F219" s="61"/>
      <c r="G219" s="61"/>
      <c r="H219" s="61"/>
      <c r="I219" s="61"/>
      <c r="J219" s="61"/>
    </row>
    <row r="220" spans="1:10" x14ac:dyDescent="0.15">
      <c r="A220" s="61"/>
      <c r="B220" s="61" t="s">
        <v>305</v>
      </c>
      <c r="C220" s="61"/>
      <c r="D220" s="61"/>
      <c r="E220" s="61"/>
      <c r="F220" s="61"/>
      <c r="G220" s="61"/>
      <c r="H220" s="61"/>
      <c r="I220" s="61"/>
      <c r="J220" s="61"/>
    </row>
    <row r="221" spans="1:10" x14ac:dyDescent="0.15">
      <c r="A221" s="61"/>
      <c r="B221" s="61"/>
      <c r="C221" s="61"/>
      <c r="D221" s="61"/>
      <c r="E221" s="61"/>
      <c r="F221" s="61"/>
      <c r="G221" s="61"/>
      <c r="H221" s="61"/>
      <c r="I221" s="61"/>
      <c r="J221" s="61"/>
    </row>
    <row r="222" spans="1:10" x14ac:dyDescent="0.15">
      <c r="A222" s="82">
        <v>35</v>
      </c>
      <c r="B222" s="82" t="s">
        <v>306</v>
      </c>
      <c r="C222" s="82"/>
      <c r="D222" s="82"/>
      <c r="E222" s="82"/>
      <c r="F222" s="82"/>
      <c r="G222" s="82"/>
      <c r="H222" s="82"/>
      <c r="I222" s="82"/>
      <c r="J222" s="82"/>
    </row>
    <row r="223" spans="1:10" x14ac:dyDescent="0.15">
      <c r="A223" s="61"/>
      <c r="B223" s="61" t="s">
        <v>307</v>
      </c>
      <c r="C223" s="61"/>
      <c r="D223" s="61"/>
      <c r="E223" s="61"/>
      <c r="F223" s="61"/>
      <c r="G223" s="61"/>
      <c r="H223" s="61"/>
      <c r="I223" s="61"/>
      <c r="J223" s="61"/>
    </row>
    <row r="224" spans="1:10" x14ac:dyDescent="0.15">
      <c r="A224" s="61"/>
      <c r="B224" s="61" t="s">
        <v>308</v>
      </c>
      <c r="C224" s="61"/>
      <c r="D224" s="61"/>
      <c r="E224" s="61"/>
      <c r="F224" s="61"/>
      <c r="G224" s="61"/>
      <c r="H224" s="61"/>
      <c r="I224" s="61"/>
      <c r="J224" s="61"/>
    </row>
    <row r="225" spans="1:10" x14ac:dyDescent="0.15">
      <c r="A225" s="61"/>
      <c r="B225" s="83" t="s">
        <v>309</v>
      </c>
      <c r="C225" s="61"/>
      <c r="D225" s="61"/>
      <c r="E225" s="61"/>
      <c r="F225" s="61"/>
      <c r="G225" s="61"/>
      <c r="H225" s="61"/>
      <c r="I225" s="61"/>
      <c r="J225" s="61"/>
    </row>
    <row r="226" spans="1:10" x14ac:dyDescent="0.15">
      <c r="A226" s="61"/>
      <c r="B226" s="61" t="s">
        <v>310</v>
      </c>
      <c r="C226" s="61"/>
      <c r="D226" s="61"/>
      <c r="E226" s="61"/>
      <c r="F226" s="61"/>
      <c r="G226" s="61"/>
      <c r="H226" s="61"/>
      <c r="I226" s="61"/>
      <c r="J226" s="61"/>
    </row>
    <row r="227" spans="1:10" x14ac:dyDescent="0.15">
      <c r="A227" s="61"/>
      <c r="B227" s="61"/>
      <c r="C227" s="61"/>
      <c r="D227" s="61"/>
      <c r="E227" s="61"/>
      <c r="F227" s="61"/>
      <c r="G227" s="61"/>
      <c r="H227" s="61"/>
      <c r="I227" s="61"/>
      <c r="J227" s="61"/>
    </row>
    <row r="228" spans="1:10" x14ac:dyDescent="0.15">
      <c r="A228" s="82">
        <v>36</v>
      </c>
      <c r="B228" s="82" t="s">
        <v>311</v>
      </c>
      <c r="C228" s="82"/>
      <c r="D228" s="82"/>
      <c r="E228" s="82"/>
      <c r="F228" s="82"/>
      <c r="G228" s="82"/>
      <c r="H228" s="82"/>
      <c r="I228" s="82"/>
      <c r="J228" s="82"/>
    </row>
    <row r="229" spans="1:10" x14ac:dyDescent="0.15">
      <c r="A229" s="61"/>
      <c r="B229" s="61" t="s">
        <v>312</v>
      </c>
      <c r="C229" s="61"/>
      <c r="D229" s="61"/>
      <c r="E229" s="61"/>
      <c r="F229" s="61"/>
      <c r="G229" s="61"/>
      <c r="H229" s="61"/>
      <c r="I229" s="61"/>
      <c r="J229" s="61"/>
    </row>
    <row r="230" spans="1:10" x14ac:dyDescent="0.15">
      <c r="A230" s="61"/>
      <c r="B230" s="61" t="s">
        <v>313</v>
      </c>
      <c r="C230" s="61"/>
      <c r="D230" s="61"/>
      <c r="E230" s="61"/>
      <c r="F230" s="61"/>
      <c r="G230" s="61"/>
      <c r="H230" s="61"/>
      <c r="I230" s="61"/>
      <c r="J230" s="61"/>
    </row>
    <row r="231" spans="1:10" x14ac:dyDescent="0.15">
      <c r="A231" s="61"/>
      <c r="B231" s="83" t="s">
        <v>314</v>
      </c>
      <c r="C231" s="61"/>
      <c r="D231" s="61"/>
      <c r="E231" s="61"/>
      <c r="F231" s="61"/>
      <c r="G231" s="61"/>
      <c r="H231" s="61"/>
      <c r="I231" s="61"/>
      <c r="J231" s="61"/>
    </row>
    <row r="232" spans="1:10" x14ac:dyDescent="0.15">
      <c r="A232" s="61"/>
      <c r="B232" s="61" t="s">
        <v>315</v>
      </c>
      <c r="C232" s="61"/>
      <c r="D232" s="61"/>
      <c r="E232" s="61"/>
      <c r="F232" s="61"/>
      <c r="G232" s="61"/>
      <c r="H232" s="61"/>
      <c r="I232" s="61"/>
      <c r="J232" s="61"/>
    </row>
    <row r="233" spans="1:10" x14ac:dyDescent="0.15">
      <c r="A233" s="61"/>
      <c r="B233" s="61"/>
      <c r="C233" s="61"/>
      <c r="D233" s="61"/>
      <c r="E233" s="61"/>
      <c r="F233" s="61"/>
      <c r="G233" s="61"/>
      <c r="H233" s="61"/>
      <c r="I233" s="61"/>
      <c r="J233" s="61"/>
    </row>
    <row r="234" spans="1:10" x14ac:dyDescent="0.15">
      <c r="A234" s="82">
        <v>37</v>
      </c>
      <c r="B234" s="82" t="s">
        <v>316</v>
      </c>
      <c r="C234" s="82"/>
      <c r="D234" s="82"/>
      <c r="E234" s="82"/>
      <c r="F234" s="82"/>
      <c r="G234" s="82"/>
      <c r="H234" s="82"/>
      <c r="I234" s="82"/>
      <c r="J234" s="82"/>
    </row>
    <row r="235" spans="1:10" x14ac:dyDescent="0.15">
      <c r="A235" s="61"/>
      <c r="B235" s="61" t="s">
        <v>317</v>
      </c>
      <c r="C235" s="61"/>
      <c r="D235" s="61"/>
      <c r="E235" s="61"/>
      <c r="F235" s="61"/>
      <c r="G235" s="61"/>
      <c r="H235" s="61"/>
      <c r="I235" s="61"/>
      <c r="J235" s="61"/>
    </row>
    <row r="236" spans="1:10" x14ac:dyDescent="0.15">
      <c r="A236" s="61"/>
      <c r="B236" s="61" t="s">
        <v>318</v>
      </c>
      <c r="C236" s="61"/>
      <c r="D236" s="61"/>
      <c r="E236" s="61"/>
      <c r="F236" s="61"/>
      <c r="G236" s="61"/>
      <c r="H236" s="61"/>
      <c r="I236" s="61"/>
      <c r="J236" s="61"/>
    </row>
    <row r="237" spans="1:10" x14ac:dyDescent="0.15">
      <c r="A237" s="61"/>
      <c r="B237" s="83" t="s">
        <v>319</v>
      </c>
      <c r="C237" s="61"/>
      <c r="D237" s="61"/>
      <c r="E237" s="61"/>
      <c r="F237" s="61"/>
      <c r="G237" s="61"/>
      <c r="H237" s="61"/>
      <c r="I237" s="61"/>
      <c r="J237" s="61"/>
    </row>
    <row r="238" spans="1:10" x14ac:dyDescent="0.15">
      <c r="A238" s="61"/>
      <c r="B238" s="61" t="s">
        <v>320</v>
      </c>
      <c r="C238" s="61"/>
      <c r="D238" s="61"/>
      <c r="E238" s="61"/>
      <c r="F238" s="61"/>
      <c r="G238" s="61"/>
      <c r="H238" s="61"/>
      <c r="I238" s="61"/>
      <c r="J238" s="61"/>
    </row>
    <row r="239" spans="1:10" x14ac:dyDescent="0.15">
      <c r="A239" s="61"/>
      <c r="B239" s="61"/>
      <c r="C239" s="61"/>
      <c r="D239" s="61"/>
      <c r="E239" s="61"/>
      <c r="F239" s="61"/>
      <c r="G239" s="61"/>
      <c r="H239" s="61"/>
      <c r="I239" s="61"/>
      <c r="J239" s="61"/>
    </row>
    <row r="240" spans="1:10" x14ac:dyDescent="0.15">
      <c r="A240" s="82">
        <v>38</v>
      </c>
      <c r="B240" s="82" t="s">
        <v>321</v>
      </c>
      <c r="C240" s="82"/>
      <c r="D240" s="82"/>
      <c r="E240" s="82"/>
      <c r="F240" s="82"/>
      <c r="G240" s="82"/>
      <c r="H240" s="82"/>
      <c r="I240" s="82"/>
      <c r="J240" s="82"/>
    </row>
    <row r="241" spans="1:10" x14ac:dyDescent="0.15">
      <c r="A241" s="61"/>
      <c r="B241" s="61" t="s">
        <v>322</v>
      </c>
      <c r="C241" s="61"/>
      <c r="D241" s="61"/>
      <c r="E241" s="61"/>
      <c r="F241" s="61"/>
      <c r="G241" s="61"/>
      <c r="H241" s="61"/>
      <c r="I241" s="61"/>
      <c r="J241" s="61"/>
    </row>
    <row r="242" spans="1:10" x14ac:dyDescent="0.15">
      <c r="A242" s="61"/>
      <c r="B242" s="61" t="s">
        <v>323</v>
      </c>
      <c r="C242" s="61"/>
      <c r="D242" s="61"/>
      <c r="E242" s="61"/>
      <c r="F242" s="61"/>
      <c r="G242" s="61"/>
      <c r="H242" s="61"/>
      <c r="I242" s="61"/>
      <c r="J242" s="61"/>
    </row>
    <row r="243" spans="1:10" x14ac:dyDescent="0.15">
      <c r="A243" s="61"/>
      <c r="B243" s="83" t="s">
        <v>324</v>
      </c>
      <c r="C243" s="61"/>
      <c r="D243" s="61"/>
      <c r="E243" s="61"/>
      <c r="F243" s="61"/>
      <c r="G243" s="61"/>
      <c r="H243" s="61"/>
      <c r="I243" s="61"/>
      <c r="J243" s="61"/>
    </row>
    <row r="244" spans="1:10" x14ac:dyDescent="0.15">
      <c r="A244" s="61"/>
      <c r="B244" s="61" t="s">
        <v>325</v>
      </c>
      <c r="C244" s="61"/>
      <c r="D244" s="61"/>
      <c r="E244" s="61"/>
      <c r="F244" s="61"/>
      <c r="G244" s="61"/>
      <c r="H244" s="61"/>
      <c r="I244" s="61"/>
      <c r="J244" s="61"/>
    </row>
    <row r="245" spans="1:10" x14ac:dyDescent="0.15">
      <c r="A245" s="61"/>
      <c r="B245" s="61"/>
      <c r="C245" s="61"/>
      <c r="D245" s="61"/>
      <c r="E245" s="61"/>
      <c r="F245" s="61"/>
      <c r="G245" s="61"/>
      <c r="H245" s="61"/>
      <c r="I245" s="61"/>
      <c r="J245" s="61"/>
    </row>
    <row r="246" spans="1:10" x14ac:dyDescent="0.15">
      <c r="A246" s="82">
        <v>39</v>
      </c>
      <c r="B246" s="82" t="s">
        <v>326</v>
      </c>
      <c r="C246" s="82"/>
      <c r="D246" s="82"/>
      <c r="E246" s="82"/>
      <c r="F246" s="82"/>
      <c r="G246" s="82"/>
      <c r="H246" s="82"/>
      <c r="I246" s="82"/>
      <c r="J246" s="82"/>
    </row>
    <row r="247" spans="1:10" x14ac:dyDescent="0.15">
      <c r="A247" s="61"/>
      <c r="B247" s="61" t="s">
        <v>327</v>
      </c>
      <c r="C247" s="61"/>
      <c r="D247" s="61"/>
      <c r="E247" s="61"/>
      <c r="F247" s="61"/>
      <c r="G247" s="61"/>
      <c r="H247" s="61"/>
      <c r="I247" s="61"/>
      <c r="J247" s="61"/>
    </row>
    <row r="248" spans="1:10" x14ac:dyDescent="0.15">
      <c r="A248" s="61"/>
      <c r="B248" s="61" t="s">
        <v>328</v>
      </c>
      <c r="C248" s="61"/>
      <c r="D248" s="61"/>
      <c r="E248" s="61"/>
      <c r="F248" s="61"/>
      <c r="G248" s="61"/>
      <c r="H248" s="61"/>
      <c r="I248" s="61"/>
      <c r="J248" s="61"/>
    </row>
    <row r="249" spans="1:10" x14ac:dyDescent="0.15">
      <c r="A249" s="61"/>
      <c r="B249" s="83" t="s">
        <v>329</v>
      </c>
      <c r="C249" s="61"/>
      <c r="D249" s="61"/>
      <c r="E249" s="61"/>
      <c r="F249" s="61"/>
      <c r="G249" s="61"/>
      <c r="H249" s="61"/>
      <c r="I249" s="61"/>
      <c r="J249" s="61"/>
    </row>
    <row r="250" spans="1:10" x14ac:dyDescent="0.15">
      <c r="A250" s="61"/>
      <c r="B250" s="61" t="s">
        <v>330</v>
      </c>
      <c r="C250" s="61"/>
      <c r="D250" s="61"/>
      <c r="E250" s="61"/>
      <c r="F250" s="61"/>
      <c r="G250" s="61"/>
      <c r="H250" s="61"/>
      <c r="I250" s="61"/>
      <c r="J250" s="61"/>
    </row>
    <row r="251" spans="1:10" x14ac:dyDescent="0.15">
      <c r="A251" s="61"/>
      <c r="B251" s="61"/>
      <c r="C251" s="61"/>
      <c r="D251" s="61"/>
      <c r="E251" s="61"/>
      <c r="F251" s="61"/>
      <c r="G251" s="61"/>
      <c r="H251" s="61"/>
      <c r="I251" s="61"/>
      <c r="J251" s="61"/>
    </row>
    <row r="252" spans="1:10" x14ac:dyDescent="0.15">
      <c r="A252" s="82">
        <v>40</v>
      </c>
      <c r="B252" s="82" t="s">
        <v>331</v>
      </c>
      <c r="C252" s="82"/>
      <c r="D252" s="82"/>
      <c r="E252" s="82"/>
      <c r="F252" s="82"/>
      <c r="G252" s="82"/>
      <c r="H252" s="82"/>
      <c r="I252" s="82"/>
      <c r="J252" s="82"/>
    </row>
    <row r="253" spans="1:10" x14ac:dyDescent="0.15">
      <c r="A253" s="61"/>
      <c r="B253" s="61" t="s">
        <v>332</v>
      </c>
      <c r="C253" s="61"/>
      <c r="D253" s="61"/>
      <c r="E253" s="61"/>
      <c r="F253" s="61"/>
      <c r="G253" s="61"/>
      <c r="H253" s="61"/>
      <c r="I253" s="61"/>
      <c r="J253" s="61"/>
    </row>
    <row r="254" spans="1:10" x14ac:dyDescent="0.15">
      <c r="A254" s="61"/>
      <c r="B254" s="61" t="s">
        <v>333</v>
      </c>
      <c r="C254" s="61"/>
      <c r="D254" s="61"/>
      <c r="E254" s="61"/>
      <c r="F254" s="61"/>
      <c r="G254" s="61"/>
      <c r="H254" s="61"/>
      <c r="I254" s="61"/>
      <c r="J254" s="61"/>
    </row>
    <row r="255" spans="1:10" x14ac:dyDescent="0.15">
      <c r="A255" s="61"/>
      <c r="B255" s="83" t="s">
        <v>334</v>
      </c>
      <c r="C255" s="61"/>
      <c r="D255" s="61"/>
      <c r="E255" s="61"/>
      <c r="F255" s="61"/>
      <c r="G255" s="61"/>
      <c r="H255" s="61"/>
      <c r="I255" s="61"/>
      <c r="J255" s="61"/>
    </row>
    <row r="256" spans="1:10" x14ac:dyDescent="0.15">
      <c r="A256" s="61"/>
      <c r="B256" s="61" t="s">
        <v>335</v>
      </c>
      <c r="C256" s="61"/>
      <c r="D256" s="61"/>
      <c r="E256" s="61"/>
      <c r="F256" s="61"/>
      <c r="G256" s="61"/>
      <c r="H256" s="61"/>
      <c r="I256" s="61"/>
      <c r="J256" s="61"/>
    </row>
    <row r="257" spans="1:10" x14ac:dyDescent="0.15">
      <c r="A257" s="61"/>
      <c r="B257" s="61"/>
      <c r="C257" s="61"/>
      <c r="D257" s="61"/>
      <c r="E257" s="61"/>
      <c r="F257" s="61"/>
      <c r="G257" s="61"/>
      <c r="H257" s="61"/>
      <c r="I257" s="61"/>
      <c r="J257" s="61"/>
    </row>
    <row r="258" spans="1:10" x14ac:dyDescent="0.15">
      <c r="A258" s="82">
        <v>41</v>
      </c>
      <c r="B258" s="82" t="s">
        <v>336</v>
      </c>
      <c r="C258" s="82"/>
      <c r="D258" s="82"/>
      <c r="E258" s="82"/>
      <c r="F258" s="82"/>
      <c r="G258" s="82"/>
      <c r="H258" s="82"/>
      <c r="I258" s="82"/>
      <c r="J258" s="82"/>
    </row>
    <row r="259" spans="1:10" x14ac:dyDescent="0.15">
      <c r="A259" s="61"/>
      <c r="B259" s="61" t="s">
        <v>337</v>
      </c>
      <c r="C259" s="61"/>
      <c r="D259" s="61"/>
      <c r="E259" s="61"/>
      <c r="F259" s="61"/>
      <c r="G259" s="61"/>
      <c r="H259" s="61"/>
      <c r="I259" s="61"/>
      <c r="J259" s="61"/>
    </row>
    <row r="260" spans="1:10" x14ac:dyDescent="0.15">
      <c r="A260" s="61"/>
      <c r="B260" s="61" t="s">
        <v>338</v>
      </c>
      <c r="C260" s="61"/>
      <c r="D260" s="61"/>
      <c r="E260" s="61"/>
      <c r="F260" s="61"/>
      <c r="G260" s="61"/>
      <c r="H260" s="61"/>
      <c r="I260" s="61"/>
      <c r="J260" s="61"/>
    </row>
    <row r="261" spans="1:10" x14ac:dyDescent="0.15">
      <c r="A261" s="61"/>
      <c r="B261" s="83" t="s">
        <v>339</v>
      </c>
      <c r="C261" s="61"/>
      <c r="D261" s="61"/>
      <c r="E261" s="61"/>
      <c r="F261" s="61"/>
      <c r="G261" s="61"/>
      <c r="H261" s="61"/>
      <c r="I261" s="61"/>
      <c r="J261" s="61"/>
    </row>
    <row r="262" spans="1:10" x14ac:dyDescent="0.15">
      <c r="A262" s="61"/>
      <c r="B262" s="61" t="s">
        <v>340</v>
      </c>
      <c r="C262" s="61"/>
      <c r="D262" s="61"/>
      <c r="E262" s="61"/>
      <c r="F262" s="61"/>
      <c r="G262" s="61"/>
      <c r="H262" s="61"/>
      <c r="I262" s="61"/>
      <c r="J262" s="61"/>
    </row>
    <row r="263" spans="1:10" x14ac:dyDescent="0.15">
      <c r="A263" s="61"/>
      <c r="B263" s="61"/>
      <c r="C263" s="61"/>
      <c r="D263" s="61"/>
      <c r="E263" s="61"/>
      <c r="F263" s="61"/>
      <c r="G263" s="61"/>
      <c r="H263" s="61"/>
      <c r="I263" s="61"/>
      <c r="J263" s="61"/>
    </row>
    <row r="264" spans="1:10" x14ac:dyDescent="0.15">
      <c r="A264" s="82">
        <v>42</v>
      </c>
      <c r="B264" s="82" t="s">
        <v>341</v>
      </c>
      <c r="C264" s="82"/>
      <c r="D264" s="82"/>
      <c r="E264" s="82"/>
      <c r="F264" s="82"/>
      <c r="G264" s="82"/>
      <c r="H264" s="82"/>
      <c r="I264" s="82"/>
      <c r="J264" s="82"/>
    </row>
    <row r="265" spans="1:10" x14ac:dyDescent="0.15">
      <c r="A265" s="61"/>
      <c r="B265" s="61" t="s">
        <v>342</v>
      </c>
      <c r="C265" s="61"/>
      <c r="D265" s="61"/>
      <c r="E265" s="61"/>
      <c r="F265" s="61"/>
      <c r="G265" s="61"/>
      <c r="H265" s="61"/>
      <c r="I265" s="61"/>
      <c r="J265" s="61"/>
    </row>
    <row r="266" spans="1:10" x14ac:dyDescent="0.15">
      <c r="A266" s="61"/>
      <c r="B266" s="61" t="s">
        <v>343</v>
      </c>
      <c r="C266" s="61"/>
      <c r="D266" s="61"/>
      <c r="E266" s="61"/>
      <c r="F266" s="61"/>
      <c r="G266" s="61"/>
      <c r="H266" s="61"/>
      <c r="I266" s="61"/>
      <c r="J266" s="61"/>
    </row>
    <row r="267" spans="1:10" x14ac:dyDescent="0.15">
      <c r="A267" s="61"/>
      <c r="B267" s="83" t="s">
        <v>344</v>
      </c>
      <c r="C267" s="61"/>
      <c r="D267" s="61"/>
      <c r="E267" s="61"/>
      <c r="F267" s="61"/>
      <c r="G267" s="61"/>
      <c r="H267" s="61"/>
      <c r="I267" s="61"/>
      <c r="J267" s="61"/>
    </row>
    <row r="268" spans="1:10" x14ac:dyDescent="0.15">
      <c r="A268" s="61"/>
      <c r="B268" s="61" t="s">
        <v>345</v>
      </c>
      <c r="C268" s="61"/>
      <c r="D268" s="61"/>
      <c r="E268" s="61"/>
      <c r="F268" s="61"/>
      <c r="G268" s="61"/>
      <c r="H268" s="61"/>
      <c r="I268" s="61"/>
      <c r="J268" s="61"/>
    </row>
    <row r="269" spans="1:10" x14ac:dyDescent="0.15">
      <c r="A269" s="61"/>
      <c r="B269" s="61"/>
      <c r="C269" s="61"/>
      <c r="D269" s="61"/>
      <c r="E269" s="61"/>
      <c r="F269" s="61"/>
      <c r="G269" s="61"/>
      <c r="H269" s="61"/>
      <c r="I269" s="61"/>
      <c r="J269" s="61"/>
    </row>
    <row r="270" spans="1:10" x14ac:dyDescent="0.15">
      <c r="A270" s="82">
        <v>43</v>
      </c>
      <c r="B270" s="82" t="s">
        <v>346</v>
      </c>
      <c r="C270" s="82"/>
      <c r="D270" s="82"/>
      <c r="E270" s="82"/>
      <c r="F270" s="82"/>
      <c r="G270" s="82"/>
      <c r="H270" s="82"/>
      <c r="I270" s="82"/>
      <c r="J270" s="82"/>
    </row>
    <row r="271" spans="1:10" x14ac:dyDescent="0.15">
      <c r="A271" s="61"/>
      <c r="B271" s="61" t="s">
        <v>347</v>
      </c>
      <c r="C271" s="61"/>
      <c r="D271" s="61"/>
      <c r="E271" s="61"/>
      <c r="F271" s="61"/>
      <c r="G271" s="61"/>
      <c r="H271" s="61"/>
      <c r="I271" s="61"/>
      <c r="J271" s="61"/>
    </row>
    <row r="272" spans="1:10" x14ac:dyDescent="0.15">
      <c r="A272" s="61"/>
      <c r="B272" s="61" t="s">
        <v>348</v>
      </c>
      <c r="C272" s="61"/>
      <c r="D272" s="61"/>
      <c r="E272" s="61"/>
      <c r="F272" s="61"/>
      <c r="G272" s="61"/>
      <c r="H272" s="61"/>
      <c r="I272" s="61"/>
      <c r="J272" s="61"/>
    </row>
    <row r="273" spans="1:10" x14ac:dyDescent="0.15">
      <c r="A273" s="61"/>
      <c r="B273" s="83" t="s">
        <v>349</v>
      </c>
      <c r="C273" s="61"/>
      <c r="D273" s="61"/>
      <c r="E273" s="61"/>
      <c r="F273" s="61"/>
      <c r="G273" s="61"/>
      <c r="H273" s="61"/>
      <c r="I273" s="61"/>
      <c r="J273" s="61"/>
    </row>
    <row r="274" spans="1:10" x14ac:dyDescent="0.15">
      <c r="A274" s="61"/>
      <c r="B274" s="61" t="s">
        <v>350</v>
      </c>
      <c r="C274" s="61"/>
      <c r="D274" s="61"/>
      <c r="E274" s="61"/>
      <c r="F274" s="61"/>
      <c r="G274" s="61"/>
      <c r="H274" s="61"/>
      <c r="I274" s="61"/>
      <c r="J274" s="61"/>
    </row>
    <row r="275" spans="1:10" x14ac:dyDescent="0.15">
      <c r="A275" s="61"/>
      <c r="B275" s="61"/>
      <c r="C275" s="61"/>
      <c r="D275" s="61"/>
      <c r="E275" s="61"/>
      <c r="F275" s="61"/>
      <c r="G275" s="61"/>
      <c r="H275" s="61"/>
      <c r="I275" s="61"/>
      <c r="J275" s="61"/>
    </row>
    <row r="276" spans="1:10" x14ac:dyDescent="0.15">
      <c r="A276" s="82">
        <v>44</v>
      </c>
      <c r="B276" s="82" t="s">
        <v>351</v>
      </c>
      <c r="C276" s="82"/>
      <c r="D276" s="82"/>
      <c r="E276" s="82"/>
      <c r="F276" s="82"/>
      <c r="G276" s="82"/>
      <c r="H276" s="82"/>
      <c r="I276" s="82"/>
      <c r="J276" s="82"/>
    </row>
    <row r="277" spans="1:10" x14ac:dyDescent="0.15">
      <c r="A277" s="61"/>
      <c r="B277" s="61" t="s">
        <v>352</v>
      </c>
      <c r="C277" s="61"/>
      <c r="D277" s="61"/>
      <c r="E277" s="61"/>
      <c r="F277" s="61"/>
      <c r="G277" s="61"/>
      <c r="H277" s="61"/>
      <c r="I277" s="61"/>
      <c r="J277" s="61"/>
    </row>
    <row r="278" spans="1:10" x14ac:dyDescent="0.15">
      <c r="A278" s="61"/>
      <c r="B278" s="61" t="s">
        <v>353</v>
      </c>
      <c r="C278" s="61"/>
      <c r="D278" s="61"/>
      <c r="E278" s="61"/>
      <c r="F278" s="61"/>
      <c r="G278" s="61"/>
      <c r="H278" s="61"/>
      <c r="I278" s="61"/>
      <c r="J278" s="61"/>
    </row>
    <row r="279" spans="1:10" x14ac:dyDescent="0.15">
      <c r="A279" s="61"/>
      <c r="B279" s="83" t="s">
        <v>354</v>
      </c>
      <c r="C279" s="61"/>
      <c r="D279" s="61"/>
      <c r="E279" s="61"/>
      <c r="F279" s="61"/>
      <c r="G279" s="61"/>
      <c r="H279" s="61"/>
      <c r="I279" s="61"/>
      <c r="J279" s="61"/>
    </row>
    <row r="280" spans="1:10" x14ac:dyDescent="0.15">
      <c r="A280" s="61"/>
      <c r="B280" s="61" t="s">
        <v>355</v>
      </c>
      <c r="C280" s="61"/>
      <c r="D280" s="61"/>
      <c r="E280" s="61"/>
      <c r="F280" s="61"/>
      <c r="G280" s="61"/>
      <c r="H280" s="61"/>
      <c r="I280" s="61"/>
      <c r="J280" s="61"/>
    </row>
    <row r="281" spans="1:10" x14ac:dyDescent="0.15">
      <c r="A281" s="61"/>
      <c r="B281" s="61"/>
      <c r="C281" s="61"/>
      <c r="D281" s="61"/>
      <c r="E281" s="61"/>
      <c r="F281" s="61"/>
      <c r="G281" s="61"/>
      <c r="H281" s="61"/>
      <c r="I281" s="61"/>
      <c r="J281" s="61"/>
    </row>
    <row r="282" spans="1:10" x14ac:dyDescent="0.15">
      <c r="A282" s="82">
        <v>45</v>
      </c>
      <c r="B282" s="82" t="s">
        <v>356</v>
      </c>
      <c r="C282" s="82"/>
      <c r="D282" s="82"/>
      <c r="E282" s="82"/>
      <c r="F282" s="82"/>
      <c r="G282" s="82"/>
      <c r="H282" s="82"/>
      <c r="I282" s="82"/>
      <c r="J282" s="82"/>
    </row>
    <row r="283" spans="1:10" x14ac:dyDescent="0.15">
      <c r="A283" s="61"/>
      <c r="B283" s="61" t="s">
        <v>357</v>
      </c>
      <c r="C283" s="61"/>
      <c r="D283" s="61"/>
      <c r="E283" s="61"/>
      <c r="F283" s="61"/>
      <c r="G283" s="61"/>
      <c r="H283" s="61"/>
      <c r="I283" s="61"/>
      <c r="J283" s="61"/>
    </row>
    <row r="284" spans="1:10" x14ac:dyDescent="0.15">
      <c r="A284" s="61"/>
      <c r="B284" s="61" t="s">
        <v>358</v>
      </c>
      <c r="C284" s="61"/>
      <c r="D284" s="61"/>
      <c r="E284" s="61"/>
      <c r="F284" s="61"/>
      <c r="G284" s="61"/>
      <c r="H284" s="61"/>
      <c r="I284" s="61"/>
      <c r="J284" s="61"/>
    </row>
    <row r="285" spans="1:10" x14ac:dyDescent="0.15">
      <c r="A285" s="61"/>
      <c r="B285" s="83" t="s">
        <v>359</v>
      </c>
      <c r="C285" s="61"/>
      <c r="D285" s="61"/>
      <c r="E285" s="61"/>
      <c r="F285" s="61"/>
      <c r="G285" s="61"/>
      <c r="H285" s="61"/>
      <c r="I285" s="61"/>
      <c r="J285" s="61"/>
    </row>
    <row r="286" spans="1:10" x14ac:dyDescent="0.15">
      <c r="A286" s="61"/>
      <c r="B286" s="61" t="s">
        <v>360</v>
      </c>
      <c r="C286" s="61"/>
      <c r="D286" s="61"/>
      <c r="E286" s="61"/>
      <c r="F286" s="61"/>
      <c r="G286" s="61"/>
      <c r="H286" s="61"/>
      <c r="I286" s="61"/>
      <c r="J286" s="61"/>
    </row>
    <row r="287" spans="1:10" x14ac:dyDescent="0.15">
      <c r="A287" s="61"/>
      <c r="B287" s="61"/>
      <c r="C287" s="61"/>
      <c r="D287" s="61"/>
      <c r="E287" s="61"/>
      <c r="F287" s="61"/>
      <c r="G287" s="61"/>
      <c r="H287" s="61"/>
      <c r="I287" s="61"/>
      <c r="J287" s="61"/>
    </row>
    <row r="288" spans="1:10" x14ac:dyDescent="0.15">
      <c r="A288" s="82">
        <v>46</v>
      </c>
      <c r="B288" s="82" t="s">
        <v>361</v>
      </c>
      <c r="C288" s="82"/>
      <c r="D288" s="82"/>
      <c r="E288" s="82"/>
      <c r="F288" s="82"/>
      <c r="G288" s="82"/>
      <c r="H288" s="82"/>
      <c r="I288" s="82"/>
      <c r="J288" s="82"/>
    </row>
    <row r="289" spans="1:10" x14ac:dyDescent="0.15">
      <c r="A289" s="61"/>
      <c r="B289" s="61" t="s">
        <v>362</v>
      </c>
      <c r="C289" s="61"/>
      <c r="D289" s="61"/>
      <c r="E289" s="61"/>
      <c r="F289" s="61"/>
      <c r="G289" s="61"/>
      <c r="H289" s="61"/>
      <c r="I289" s="61"/>
      <c r="J289" s="61"/>
    </row>
    <row r="290" spans="1:10" x14ac:dyDescent="0.15">
      <c r="A290" s="61"/>
      <c r="B290" s="61" t="s">
        <v>363</v>
      </c>
      <c r="C290" s="61"/>
      <c r="D290" s="61"/>
      <c r="E290" s="61"/>
      <c r="F290" s="61"/>
      <c r="G290" s="61"/>
      <c r="H290" s="61"/>
      <c r="I290" s="61"/>
      <c r="J290" s="61"/>
    </row>
    <row r="291" spans="1:10" x14ac:dyDescent="0.15">
      <c r="A291" s="61"/>
      <c r="B291" s="83" t="s">
        <v>364</v>
      </c>
      <c r="C291" s="61"/>
      <c r="D291" s="61"/>
      <c r="E291" s="61"/>
      <c r="F291" s="61"/>
      <c r="G291" s="61"/>
      <c r="H291" s="61"/>
      <c r="I291" s="61"/>
      <c r="J291" s="61"/>
    </row>
    <row r="292" spans="1:10" x14ac:dyDescent="0.15">
      <c r="A292" s="61"/>
      <c r="B292" s="61" t="s">
        <v>365</v>
      </c>
      <c r="C292" s="61"/>
      <c r="D292" s="61"/>
      <c r="E292" s="61"/>
      <c r="F292" s="61"/>
      <c r="G292" s="61"/>
      <c r="H292" s="61"/>
      <c r="I292" s="61"/>
      <c r="J292" s="61"/>
    </row>
    <row r="293" spans="1:10" x14ac:dyDescent="0.15">
      <c r="A293" s="61"/>
      <c r="B293" s="61"/>
      <c r="C293" s="61"/>
      <c r="D293" s="61"/>
      <c r="E293" s="61"/>
      <c r="F293" s="61"/>
      <c r="G293" s="61"/>
      <c r="H293" s="61"/>
      <c r="I293" s="61"/>
      <c r="J293" s="61"/>
    </row>
    <row r="294" spans="1:10" x14ac:dyDescent="0.15">
      <c r="A294" s="82">
        <v>47</v>
      </c>
      <c r="B294" s="82" t="s">
        <v>366</v>
      </c>
      <c r="C294" s="82"/>
      <c r="D294" s="82"/>
      <c r="E294" s="82"/>
      <c r="F294" s="82"/>
      <c r="G294" s="82"/>
      <c r="H294" s="82"/>
      <c r="I294" s="82"/>
      <c r="J294" s="82"/>
    </row>
    <row r="295" spans="1:10" x14ac:dyDescent="0.15">
      <c r="A295" s="61"/>
      <c r="B295" s="61" t="s">
        <v>367</v>
      </c>
      <c r="C295" s="61"/>
      <c r="D295" s="61"/>
      <c r="E295" s="61"/>
      <c r="F295" s="61"/>
      <c r="G295" s="61"/>
      <c r="H295" s="61"/>
      <c r="I295" s="61"/>
      <c r="J295" s="61"/>
    </row>
    <row r="296" spans="1:10" x14ac:dyDescent="0.15">
      <c r="A296" s="61"/>
      <c r="B296" s="61" t="s">
        <v>368</v>
      </c>
      <c r="C296" s="61"/>
      <c r="D296" s="61"/>
      <c r="E296" s="61"/>
      <c r="F296" s="61"/>
      <c r="G296" s="61"/>
      <c r="H296" s="61"/>
      <c r="I296" s="61"/>
      <c r="J296" s="61"/>
    </row>
    <row r="297" spans="1:10" x14ac:dyDescent="0.15">
      <c r="A297" s="61"/>
      <c r="B297" s="83" t="s">
        <v>369</v>
      </c>
      <c r="C297" s="61"/>
      <c r="D297" s="61"/>
      <c r="E297" s="61"/>
      <c r="F297" s="61"/>
      <c r="G297" s="61"/>
      <c r="H297" s="61"/>
      <c r="I297" s="61"/>
      <c r="J297" s="61"/>
    </row>
    <row r="298" spans="1:10" x14ac:dyDescent="0.15">
      <c r="A298" s="61"/>
      <c r="B298" s="61" t="s">
        <v>370</v>
      </c>
      <c r="C298" s="61"/>
      <c r="D298" s="61"/>
      <c r="E298" s="61"/>
      <c r="F298" s="61"/>
      <c r="G298" s="61"/>
      <c r="H298" s="61"/>
      <c r="I298" s="61"/>
      <c r="J298" s="61"/>
    </row>
    <row r="299" spans="1:10" x14ac:dyDescent="0.15">
      <c r="A299" s="61"/>
      <c r="B299" s="61"/>
      <c r="C299" s="61"/>
      <c r="D299" s="61"/>
      <c r="E299" s="61"/>
      <c r="F299" s="61"/>
      <c r="G299" s="61"/>
      <c r="H299" s="61"/>
      <c r="I299" s="61"/>
      <c r="J299" s="61"/>
    </row>
    <row r="300" spans="1:10" x14ac:dyDescent="0.15">
      <c r="A300" s="82">
        <v>48</v>
      </c>
      <c r="B300" s="82" t="s">
        <v>371</v>
      </c>
      <c r="C300" s="82"/>
      <c r="D300" s="82"/>
      <c r="E300" s="82"/>
      <c r="F300" s="82"/>
      <c r="G300" s="82"/>
      <c r="H300" s="82"/>
      <c r="I300" s="82"/>
      <c r="J300" s="82"/>
    </row>
    <row r="301" spans="1:10" x14ac:dyDescent="0.15">
      <c r="A301" s="61"/>
      <c r="B301" s="61" t="s">
        <v>372</v>
      </c>
      <c r="C301" s="61"/>
      <c r="D301" s="61"/>
      <c r="E301" s="61"/>
      <c r="F301" s="61"/>
      <c r="G301" s="61"/>
      <c r="H301" s="61"/>
      <c r="I301" s="61"/>
      <c r="J301" s="61"/>
    </row>
    <row r="302" spans="1:10" x14ac:dyDescent="0.15">
      <c r="A302" s="61"/>
      <c r="B302" s="61" t="s">
        <v>373</v>
      </c>
      <c r="C302" s="61"/>
      <c r="D302" s="61"/>
      <c r="E302" s="61"/>
      <c r="F302" s="61"/>
      <c r="G302" s="61"/>
      <c r="H302" s="61"/>
      <c r="I302" s="61"/>
      <c r="J302" s="61"/>
    </row>
    <row r="303" spans="1:10" x14ac:dyDescent="0.15">
      <c r="A303" s="61"/>
      <c r="B303" s="83" t="s">
        <v>374</v>
      </c>
      <c r="C303" s="61"/>
      <c r="D303" s="61"/>
      <c r="E303" s="61"/>
      <c r="F303" s="61"/>
      <c r="G303" s="61"/>
      <c r="H303" s="61"/>
      <c r="I303" s="61"/>
      <c r="J303" s="61"/>
    </row>
    <row r="304" spans="1:10" x14ac:dyDescent="0.15">
      <c r="A304" s="61"/>
      <c r="B304" s="61" t="s">
        <v>375</v>
      </c>
      <c r="C304" s="61"/>
      <c r="D304" s="61"/>
      <c r="E304" s="61"/>
      <c r="F304" s="61"/>
      <c r="G304" s="61"/>
      <c r="H304" s="61"/>
      <c r="I304" s="61"/>
      <c r="J304" s="61"/>
    </row>
    <row r="305" spans="1:10" x14ac:dyDescent="0.15">
      <c r="A305" s="61"/>
      <c r="B305" s="61"/>
      <c r="C305" s="61"/>
      <c r="D305" s="61"/>
      <c r="E305" s="61"/>
      <c r="F305" s="61"/>
      <c r="G305" s="61"/>
      <c r="H305" s="61"/>
      <c r="I305" s="61"/>
      <c r="J305" s="61"/>
    </row>
    <row r="306" spans="1:10" x14ac:dyDescent="0.15">
      <c r="A306" s="82">
        <v>49</v>
      </c>
      <c r="B306" s="82" t="s">
        <v>376</v>
      </c>
      <c r="C306" s="82"/>
      <c r="D306" s="82"/>
      <c r="E306" s="82"/>
      <c r="F306" s="82"/>
      <c r="G306" s="82"/>
      <c r="H306" s="82"/>
      <c r="I306" s="82"/>
      <c r="J306" s="82"/>
    </row>
    <row r="307" spans="1:10" x14ac:dyDescent="0.15">
      <c r="A307" s="61"/>
      <c r="B307" s="61" t="s">
        <v>377</v>
      </c>
      <c r="C307" s="61"/>
      <c r="D307" s="61"/>
      <c r="E307" s="61"/>
      <c r="F307" s="61"/>
      <c r="G307" s="61"/>
      <c r="H307" s="61"/>
      <c r="I307" s="61"/>
      <c r="J307" s="61"/>
    </row>
    <row r="308" spans="1:10" x14ac:dyDescent="0.15">
      <c r="A308" s="61"/>
      <c r="B308" s="61" t="s">
        <v>378</v>
      </c>
      <c r="C308" s="61"/>
      <c r="D308" s="61"/>
      <c r="E308" s="61"/>
      <c r="F308" s="61"/>
      <c r="G308" s="61"/>
      <c r="H308" s="61"/>
      <c r="I308" s="61"/>
      <c r="J308" s="61"/>
    </row>
    <row r="309" spans="1:10" x14ac:dyDescent="0.15">
      <c r="A309" s="61"/>
      <c r="B309" s="83" t="s">
        <v>379</v>
      </c>
      <c r="C309" s="61"/>
      <c r="D309" s="61"/>
      <c r="E309" s="61"/>
      <c r="F309" s="61"/>
      <c r="G309" s="61"/>
      <c r="H309" s="61"/>
      <c r="I309" s="61"/>
      <c r="J309" s="61"/>
    </row>
    <row r="310" spans="1:10" x14ac:dyDescent="0.15">
      <c r="A310" s="61"/>
      <c r="B310" s="61" t="s">
        <v>380</v>
      </c>
      <c r="C310" s="61"/>
      <c r="D310" s="61"/>
      <c r="E310" s="61"/>
      <c r="F310" s="61"/>
      <c r="G310" s="61"/>
      <c r="H310" s="61"/>
      <c r="I310" s="61"/>
      <c r="J310" s="61"/>
    </row>
    <row r="311" spans="1:10" x14ac:dyDescent="0.15">
      <c r="A311" s="61"/>
      <c r="B311" s="61"/>
      <c r="C311" s="61"/>
      <c r="D311" s="61"/>
      <c r="E311" s="61"/>
      <c r="F311" s="61"/>
      <c r="G311" s="61"/>
      <c r="H311" s="61"/>
      <c r="I311" s="61"/>
      <c r="J311" s="61"/>
    </row>
    <row r="312" spans="1:10" x14ac:dyDescent="0.15">
      <c r="A312" s="82">
        <v>50</v>
      </c>
      <c r="B312" s="82" t="s">
        <v>381</v>
      </c>
      <c r="C312" s="82"/>
      <c r="D312" s="82"/>
      <c r="E312" s="82"/>
      <c r="F312" s="82"/>
      <c r="G312" s="82"/>
      <c r="H312" s="82"/>
      <c r="I312" s="82"/>
      <c r="J312" s="82"/>
    </row>
    <row r="313" spans="1:10" x14ac:dyDescent="0.15">
      <c r="A313" s="61"/>
      <c r="B313" s="61" t="s">
        <v>382</v>
      </c>
      <c r="C313" s="61"/>
      <c r="D313" s="61"/>
      <c r="E313" s="61"/>
      <c r="F313" s="61"/>
      <c r="G313" s="61"/>
      <c r="H313" s="61"/>
      <c r="I313" s="61"/>
      <c r="J313" s="61"/>
    </row>
    <row r="314" spans="1:10" x14ac:dyDescent="0.15">
      <c r="A314" s="61"/>
      <c r="B314" s="61" t="s">
        <v>383</v>
      </c>
      <c r="C314" s="61"/>
      <c r="D314" s="61"/>
      <c r="E314" s="61"/>
      <c r="F314" s="61"/>
      <c r="G314" s="61"/>
      <c r="H314" s="61"/>
      <c r="I314" s="61"/>
      <c r="J314" s="61"/>
    </row>
    <row r="315" spans="1:10" x14ac:dyDescent="0.15">
      <c r="A315" s="61"/>
      <c r="B315" s="83" t="s">
        <v>384</v>
      </c>
      <c r="C315" s="61"/>
      <c r="D315" s="61"/>
      <c r="E315" s="61"/>
      <c r="F315" s="61"/>
      <c r="G315" s="61"/>
      <c r="H315" s="61"/>
      <c r="I315" s="61"/>
      <c r="J315" s="61"/>
    </row>
    <row r="316" spans="1:10" x14ac:dyDescent="0.15">
      <c r="A316" s="61"/>
      <c r="B316" s="61" t="s">
        <v>385</v>
      </c>
      <c r="C316" s="61"/>
      <c r="D316" s="61"/>
      <c r="E316" s="61"/>
      <c r="F316" s="61"/>
      <c r="G316" s="61"/>
      <c r="H316" s="61"/>
      <c r="I316" s="61"/>
      <c r="J316" s="61"/>
    </row>
  </sheetData>
  <sheetProtection algorithmName="SHA-512" hashValue="nFfhc19a8JbAZJqCV5ToQ8rEp7iipwoGR+qQ7oor0OJZH4ps7Q1S8HrgugTfVZF0jFyfZ18Q7SMn0+dcCeYziw==" saltValue="qrnB+DsbXKoWO2booBHGnA==" spinCount="100000" sheet="1" objects="1" scenarios="1" formatCells="0" formatColumns="0" formatRows="0" insertColumns="0" insertRows="0" deleteColumns="0" deleteRows="0" sort="0" autoFilter="0"/>
  <pageMargins left="0.23622047244094502" right="0.23622047244094502" top="0.64803149606299204" bottom="0.64803149606299204" header="0.31496062992126" footer="0.31496062992126"/>
  <pageSetup fitToHeight="0" pageOrder="overThenDown" orientation="portrait" horizontalDpi="300" verticalDpi="300" r:id="rId1"/>
  <headerFooter>
    <oddFooter>&amp;CPage &amp;P of &amp;N</oddFooter>
  </headerFooter>
  <rowBreaks count="5" manualBreakCount="5">
    <brk id="63" max="16383" man="1"/>
    <brk id="121" max="16383" man="1"/>
    <brk id="177" max="16383" man="1"/>
    <brk id="232" max="16383" man="1"/>
    <brk id="29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4</vt:i4>
      </vt:variant>
      <vt:variant>
        <vt:lpstr>Charts</vt:lpstr>
      </vt:variant>
      <vt:variant>
        <vt:i4>3</vt:i4>
      </vt:variant>
      <vt:variant>
        <vt:lpstr>Named Ranges</vt:lpstr>
      </vt:variant>
      <vt:variant>
        <vt:i4>8</vt:i4>
      </vt:variant>
    </vt:vector>
  </HeadingPairs>
  <TitlesOfParts>
    <vt:vector size="15" baseType="lpstr">
      <vt:lpstr>Production History</vt:lpstr>
      <vt:lpstr>Production Forecast</vt:lpstr>
      <vt:lpstr>Zone Summaries</vt:lpstr>
      <vt:lpstr>Best Producers</vt:lpstr>
      <vt:lpstr>Net Daily Prod</vt:lpstr>
      <vt:lpstr>Gross Daily Prod</vt:lpstr>
      <vt:lpstr>Monthly Production</vt:lpstr>
      <vt:lpstr>'Best Producers'!Print_Area</vt:lpstr>
      <vt:lpstr>'Production Forecast'!Print_Area</vt:lpstr>
      <vt:lpstr>'Production History'!Print_Area</vt:lpstr>
      <vt:lpstr>'Zone Summaries'!Print_Area</vt:lpstr>
      <vt:lpstr>'Best Producers'!Print_Titles</vt:lpstr>
      <vt:lpstr>'Production Forecast'!Print_Titles</vt:lpstr>
      <vt:lpstr>'Production History'!Print_Titles</vt:lpstr>
      <vt:lpstr>'Zone Summaries'!Print_Titles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 Nerbas</dc:creator>
  <cp:lastModifiedBy>Clint Nerbas</cp:lastModifiedBy>
  <dcterms:created xsi:type="dcterms:W3CDTF">2025-06-05T01:23:41Z</dcterms:created>
  <dcterms:modified xsi:type="dcterms:W3CDTF">2025-06-05T01:24:25Z</dcterms:modified>
</cp:coreProperties>
</file>